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105" windowWidth="19395" windowHeight="10275" tabRatio="690" activeTab="6"/>
  </bookViews>
  <sheets>
    <sheet name="Criterion 1" sheetId="1" r:id="rId1"/>
    <sheet name="Criterion 2" sheetId="2" r:id="rId2"/>
    <sheet name="Criterion 3" sheetId="3" r:id="rId3"/>
    <sheet name="Criterion 4" sheetId="4" r:id="rId4"/>
    <sheet name="Criterion 5" sheetId="5" r:id="rId5"/>
    <sheet name="Criterion 6" sheetId="6" r:id="rId6"/>
    <sheet name="Summary Scores" sheetId="9" r:id="rId7"/>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 l="1"/>
  <c r="E6" i="9" s="1"/>
  <c r="F6" i="9" s="1"/>
  <c r="D13" i="9" l="1"/>
  <c r="C17" i="6" l="1"/>
  <c r="E11" i="9" s="1"/>
  <c r="C15" i="5"/>
  <c r="E10" i="9" s="1"/>
  <c r="C13" i="4"/>
  <c r="E9" i="9" s="1"/>
  <c r="C19" i="3"/>
  <c r="E8" i="9" s="1"/>
  <c r="C16" i="2"/>
  <c r="E7" i="9" s="1"/>
  <c r="H6" i="9"/>
  <c r="F11" i="9" l="1"/>
  <c r="H11" i="9" s="1"/>
  <c r="F10" i="9"/>
  <c r="H10" i="9" s="1"/>
  <c r="F9" i="9"/>
  <c r="H9" i="9" s="1"/>
  <c r="F8" i="9"/>
  <c r="F7" i="9"/>
  <c r="H7" i="9" s="1"/>
  <c r="E13" i="9"/>
  <c r="F13" i="9" l="1"/>
  <c r="F14" i="9" s="1"/>
  <c r="H8" i="9"/>
</calcChain>
</file>

<file path=xl/comments1.xml><?xml version="1.0" encoding="utf-8"?>
<comments xmlns="http://schemas.openxmlformats.org/spreadsheetml/2006/main">
  <authors>
    <author>N R de Silva</author>
  </authors>
  <commentList>
    <comment ref="C6" authorId="0">
      <text>
        <r>
          <rPr>
            <b/>
            <sz val="9"/>
            <color indexed="81"/>
            <rFont val="Tahoma"/>
            <charset val="1"/>
          </rPr>
          <t>N R de Silva:</t>
        </r>
        <r>
          <rPr>
            <sz val="9"/>
            <color indexed="81"/>
            <rFont val="Tahoma"/>
            <charset val="1"/>
          </rPr>
          <t xml:space="preserve">
0=inadequate
1=barely adequate
2=adequate
3=good</t>
        </r>
      </text>
    </comment>
  </commentList>
</comments>
</file>

<file path=xl/comments2.xml><?xml version="1.0" encoding="utf-8"?>
<comments xmlns="http://schemas.openxmlformats.org/spreadsheetml/2006/main">
  <authors>
    <author>N R de Silva</author>
  </authors>
  <commentList>
    <comment ref="C2" authorId="0">
      <text>
        <r>
          <rPr>
            <b/>
            <sz val="9"/>
            <color indexed="81"/>
            <rFont val="Tahoma"/>
            <charset val="1"/>
          </rPr>
          <t>N R de Silva:</t>
        </r>
        <r>
          <rPr>
            <sz val="9"/>
            <color indexed="81"/>
            <rFont val="Tahoma"/>
            <charset val="1"/>
          </rPr>
          <t xml:space="preserve">
0=inadequate
1=barely adequate
2=adequate
3=good</t>
        </r>
      </text>
    </comment>
  </commentList>
</comments>
</file>

<file path=xl/comments3.xml><?xml version="1.0" encoding="utf-8"?>
<comments xmlns="http://schemas.openxmlformats.org/spreadsheetml/2006/main">
  <authors>
    <author>N R de Silva</author>
  </authors>
  <commentList>
    <comment ref="C2" authorId="0">
      <text>
        <r>
          <rPr>
            <b/>
            <sz val="9"/>
            <color indexed="81"/>
            <rFont val="Tahoma"/>
            <charset val="1"/>
          </rPr>
          <t>N R de Silva:</t>
        </r>
        <r>
          <rPr>
            <sz val="9"/>
            <color indexed="81"/>
            <rFont val="Tahoma"/>
            <charset val="1"/>
          </rPr>
          <t xml:space="preserve">
0=inadequate
1=barely adequate
2=adequate
3=good</t>
        </r>
      </text>
    </comment>
  </commentList>
</comments>
</file>

<file path=xl/comments4.xml><?xml version="1.0" encoding="utf-8"?>
<comments xmlns="http://schemas.openxmlformats.org/spreadsheetml/2006/main">
  <authors>
    <author>N R de Silva</author>
  </authors>
  <commentList>
    <comment ref="C2" authorId="0">
      <text>
        <r>
          <rPr>
            <b/>
            <sz val="9"/>
            <color indexed="81"/>
            <rFont val="Tahoma"/>
            <family val="2"/>
          </rPr>
          <t>N R de Silva:</t>
        </r>
        <r>
          <rPr>
            <sz val="9"/>
            <color indexed="81"/>
            <rFont val="Tahoma"/>
            <family val="2"/>
          </rPr>
          <t xml:space="preserve">
0=inadequate
1=barely adequate
2=adequate
3=good</t>
        </r>
      </text>
    </comment>
  </commentList>
</comments>
</file>

<file path=xl/comments5.xml><?xml version="1.0" encoding="utf-8"?>
<comments xmlns="http://schemas.openxmlformats.org/spreadsheetml/2006/main">
  <authors>
    <author>N R de Silva</author>
  </authors>
  <commentList>
    <comment ref="C2" authorId="0">
      <text>
        <r>
          <rPr>
            <b/>
            <sz val="9"/>
            <color indexed="81"/>
            <rFont val="Tahoma"/>
            <family val="2"/>
          </rPr>
          <t>N R de Silva:</t>
        </r>
        <r>
          <rPr>
            <sz val="9"/>
            <color indexed="81"/>
            <rFont val="Tahoma"/>
            <family val="2"/>
          </rPr>
          <t xml:space="preserve">
0=inadequate
1=barely adequate
2=adequate
3=good</t>
        </r>
      </text>
    </comment>
  </commentList>
</comments>
</file>

<file path=xl/comments6.xml><?xml version="1.0" encoding="utf-8"?>
<comments xmlns="http://schemas.openxmlformats.org/spreadsheetml/2006/main">
  <authors>
    <author>N R de Silva</author>
  </authors>
  <commentList>
    <comment ref="C2" authorId="0">
      <text>
        <r>
          <rPr>
            <b/>
            <sz val="9"/>
            <color indexed="81"/>
            <rFont val="Tahoma"/>
            <family val="2"/>
          </rPr>
          <t>N R de Silva:</t>
        </r>
        <r>
          <rPr>
            <sz val="9"/>
            <color indexed="81"/>
            <rFont val="Tahoma"/>
            <family val="2"/>
          </rPr>
          <t xml:space="preserve">
0=inadequate
1=barely adequate
2=adequate
3=good</t>
        </r>
      </text>
    </comment>
  </commentList>
</comments>
</file>

<file path=xl/sharedStrings.xml><?xml version="1.0" encoding="utf-8"?>
<sst xmlns="http://schemas.openxmlformats.org/spreadsheetml/2006/main" count="202" uniqueCount="163">
  <si>
    <t>No</t>
  </si>
  <si>
    <t>Standard</t>
  </si>
  <si>
    <t>Score</t>
  </si>
  <si>
    <t>Assessment Criteria</t>
  </si>
  <si>
    <t xml:space="preserve">Criterion No. </t>
  </si>
  <si>
    <t>Total</t>
  </si>
  <si>
    <t>Final grade</t>
  </si>
  <si>
    <t>1.10</t>
  </si>
  <si>
    <t>1.11</t>
  </si>
  <si>
    <t>1.12</t>
  </si>
  <si>
    <t>1.13</t>
  </si>
  <si>
    <t>1.14</t>
  </si>
  <si>
    <t>1.15</t>
  </si>
  <si>
    <t>1.16</t>
  </si>
  <si>
    <t>1.17</t>
  </si>
  <si>
    <t>1.18</t>
  </si>
  <si>
    <t>1.19</t>
  </si>
  <si>
    <t>1.20</t>
  </si>
  <si>
    <t>1.21</t>
  </si>
  <si>
    <t>1.22</t>
  </si>
  <si>
    <t>1.23</t>
  </si>
  <si>
    <t>1.24</t>
  </si>
  <si>
    <t>1.25</t>
  </si>
  <si>
    <t>Grade</t>
  </si>
  <si>
    <t>Equal to or more than the minimum weighted score for all eight criteria</t>
  </si>
  <si>
    <t>A</t>
  </si>
  <si>
    <t>B</t>
  </si>
  <si>
    <t>C</t>
  </si>
  <si>
    <t>D</t>
  </si>
  <si>
    <t>70 - 79</t>
  </si>
  <si>
    <t>80 - 100</t>
  </si>
  <si>
    <t>60 - 69</t>
  </si>
  <si>
    <t>Equal to or more than the minimum weighted score for seven of the eight criteria</t>
  </si>
  <si>
    <t>Equal to or more than the minimum weighted score for six of the eight criteria</t>
  </si>
  <si>
    <t>Irrespective of minimum weighted criterion scores</t>
  </si>
  <si>
    <t>Very good</t>
  </si>
  <si>
    <t>Good</t>
  </si>
  <si>
    <t>Satisfactory</t>
  </si>
  <si>
    <t>Unsatisfactory</t>
  </si>
  <si>
    <t>Guide to award of final grade</t>
  </si>
  <si>
    <t>University:</t>
  </si>
  <si>
    <t>Faculty / Institute:</t>
  </si>
  <si>
    <t>Degree programme:</t>
  </si>
  <si>
    <t>3.10</t>
  </si>
  <si>
    <t>4.10</t>
  </si>
  <si>
    <t>5.10</t>
  </si>
  <si>
    <t>Comments</t>
  </si>
  <si>
    <t>2.10</t>
  </si>
  <si>
    <t>6.10</t>
  </si>
  <si>
    <t>Total Score</t>
  </si>
  <si>
    <t>Total Score (%)</t>
  </si>
  <si>
    <t>Raw Score</t>
  </si>
  <si>
    <t>Converted Actual Score</t>
  </si>
  <si>
    <t>Weighted Minimum Score</t>
  </si>
  <si>
    <t>Above WMS (Y/N)</t>
  </si>
  <si>
    <t>Weight</t>
  </si>
  <si>
    <t xml:space="preserve">University: </t>
  </si>
  <si>
    <t xml:space="preserve">Faculty / Institute: </t>
  </si>
  <si>
    <t xml:space="preserve">Degree programme: </t>
  </si>
  <si>
    <t xml:space="preserve">Name of reviewer: </t>
  </si>
  <si>
    <t>Total actual score (%)</t>
  </si>
  <si>
    <t>&lt;60</t>
  </si>
  <si>
    <t>70 - 100</t>
  </si>
  <si>
    <t>60 - 100</t>
  </si>
  <si>
    <t>Criterion-wise actual score</t>
  </si>
  <si>
    <t>Grade descriptors</t>
  </si>
  <si>
    <t>Compliance with the National Policy Framework as per the handbook on EDP and ECs.</t>
  </si>
  <si>
    <t>The institution has vision and mission statements that are relevant to its operational context of external degree programmes. This to be supported by clearly stated goals and objectives; clearly defined policy documents and plans which are periodically reviewed and communicated systematically to all its constituents.</t>
  </si>
  <si>
    <t>The organizational structure and operational units of the Administrative Entity that handles all matters relating to EDPs and ECs, are appropriate for its operations and are governed on the principle of participation and transparency.</t>
  </si>
  <si>
    <t>Director/Administrative Entity coordinates development of policy regarding and ECs implementation of initiatives and practices, and facilitates the flow of information between departments offering EDPs and senior management.</t>
  </si>
  <si>
    <t>Clearly stated and documented procedures are in place reflecting institution‘s commitment to learners (viz. By-laws, rules and regulations, academic calendar, orientation, counseling and other services) and made known to all concerned in a timely manner.</t>
  </si>
  <si>
    <t>The institution has clearly identified policy and selection procedures for collaborative relationships and partnerships between state and non-state institutions or organizations for academic and extension purposes with clearly defined responsibilities and accountability.</t>
  </si>
  <si>
    <t>There are specified criteria for regular monitoring and evaluating the effectiveness and efficiency of the services of the collaborative partners and reviewing their status.</t>
  </si>
  <si>
    <t>The institution ensures that information is available to all staff and learners regarding services in the institution, its outreach centres and outsourced centres.</t>
  </si>
  <si>
    <t>Sufficiently qualified and competent academic , administrative, academic support staff are employed, as per approved selection criteria,to meet the institution‘s objectives of EDPs and ECs.</t>
  </si>
  <si>
    <t>Institution provides regular on-going staff training programmes which respond to identified needs of all categories of staff involved in enhancing knowledge and skills of distance learners.</t>
  </si>
  <si>
    <t>There is an effective performance management and appraisal system for all categories of staff engaged in EDPs and ECs which promotes accountability and effectiveness of staff in performing their activities.</t>
  </si>
  <si>
    <t>The institution has an effective transparent financial management system in respect of EDPs and ECs and ensures that finances are judiciously allocated and effectively utilized to make the programme and functioning cost-effective.</t>
  </si>
  <si>
    <t>The institution makes adequate financial allocation from the self generated funds, for procurement, maintenance, replacement and upgrading of media/technology, and infrastructure required for effective teaching learning for distance learners.</t>
  </si>
  <si>
    <t>The institution (Centre for ODL or its equivalent) provides a clear, accurate and comprehensive information package at the commencement of the academic year for potential learners regarding all aspects of EDPs on offer through ODL to enable students to make informed choices of their study.</t>
  </si>
  <si>
    <t>Admission and selection criteria are consistent with regulations laid down by the UGC and number of students selected takes into account its capacity to offer good quality learning, modes of delivery and market needs.</t>
  </si>
  <si>
    <t>The institution ensures maintenance of an up-to-date and comprehensive database on learners of EDPs.</t>
  </si>
  <si>
    <t>Institution has effective channels of communication and coordination between management, faculty, staff, current and past learners to ensure timely information flow across them.</t>
  </si>
  <si>
    <t>Institution has transparent mechanisms to monitor and evaluate the effectiveness of communication strategies for improvement.</t>
  </si>
  <si>
    <t>There is transparent, fair, effective and expeditious grievance redressal mechanisms for learners.</t>
  </si>
  <si>
    <t>The institution has formal and informal mechanisms and instruments in place for regular monitoring and feedback processes to obtain data from current and past learners, all categories of staff and employers with respect to administration, curriculum, technology and examination matters and feedback results fed into improvement of policies and programmes.</t>
  </si>
  <si>
    <t>Mechanism is in place for external consultants to critically study the quality of graduates periodically and make appropriate recommendations.</t>
  </si>
  <si>
    <t>The QA policy and procedures for EDPs have a formal status and publicly available through the institution‘s Corporate Plan.</t>
  </si>
  <si>
    <t>An internal mechanism is in place to ensure that appropriate changes in policies/systems/processes in relation to EDPs operations identified through monitoring and evaluation are communicated to all relevant stakeholders and acted upon.</t>
  </si>
  <si>
    <t>Policy and procedures are in place for continuous improvement of all aspects of programmes and QA system through introspection and self assessment practices and move towards excellence.</t>
  </si>
  <si>
    <t>Institution has a stated policy of QA of EDPs towards objective appraisal of institutional practices by external agencies(eg QAA) and satisfy the requirements of external quality reviews.</t>
  </si>
  <si>
    <t>Programmes are consistent with the mission, goals and objectives of the institution, national and market needs and reflect global trends.</t>
  </si>
  <si>
    <t>The institution establishes policies, rules and regulations, clearly communicated to all stakeholders on curriculum development, programme design and approvals, programme specification, credit currency, credit accumulation and transfer, evaluation and review of programmes and awards.</t>
  </si>
  <si>
    <t>Curriculum is developed through a survey of learning needs of the target group and relevant stakeholders and relevance to the national needs.</t>
  </si>
  <si>
    <t>All decisions pertaining to the curriculum are based on the programme level learning outcomes and aligned with teaching and learning and assessment (constructive alignment) to ensure all graduates possess the full complement of the graduate profile.</t>
  </si>
  <si>
    <t>The programme objectives are clearly defined in the Programme document and aligned to Subject Benchmark Statements (where available) and focus on the development of knowledge, attitudes, values and skills and their application in work environment.</t>
  </si>
  <si>
    <t>The academic standard of each programme is appropriate to the level and nature of the award and aligned to the Sri Lanka Qualifications Framework (SLQF) and Subject Benchmark Statements (SBS).</t>
  </si>
  <si>
    <t>The Programme design maintains an appropriate balance of theoretical, practical and experiential knowledge and skills and has sufficient disciplinary content and theoretical depth at the appropriate level of study as per SLQF &amp; SBS.</t>
  </si>
  <si>
    <t>The programme planning and budgeting takes into account potential generated income, learning infrastructure, human resources and related matters affecting the feasibility and sustainability of the programme(s).</t>
  </si>
  <si>
    <t>Mechanism and procedures are in place for the programme coordinator to undertake co-ordination of design, development and delivery of the programme/course, regular monitoring and evaluation of the programme /course through a regular and structured feedback mechanism.</t>
  </si>
  <si>
    <t>Institution provides an accurate academic calendar prepared at the beginning of every year that gives details such as dates for enrollment, commencement and completion of programme, contact sessions, assignments, examinations, release of results, awards etc. and meticulously follow it.</t>
  </si>
  <si>
    <t>Structured mechanism in place for reviewing a programme after 3-4 years of the first offer, at mid-life to assess the effectiveness of the programme achieving its objectives.</t>
  </si>
  <si>
    <t>Programmme is made up of courses to maintain coherence in course content within a given programme and allow for learner mobility.</t>
  </si>
  <si>
    <t>The institution enforces external participation at key stages of the approval and review of programmes for ensuring standards and quality.</t>
  </si>
  <si>
    <t>The courses are designed according to the stated programme objectives and reflect current developments and knowledge in relevant field of study.</t>
  </si>
  <si>
    <t>Instructional design and course development is through a course team approach and based on a course plan that describes processes, timelines, resources, delegation of responsibility of those who are involved thus ensuring quality.</t>
  </si>
  <si>
    <t>Standard format/templates for instructional design and development are in place and complied with during the instructional design and development.</t>
  </si>
  <si>
    <t>Courses are designed based on learner-centered principles.</t>
  </si>
  <si>
    <t>Learning strategies for the development of self-directed learning, collaborative learning, creative and critical thinking, life-long learning, interpersonal communication and teamwork are integrated into the course.</t>
  </si>
  <si>
    <t>Course design integrates assessment methods to teaching and learning strategy to enable learners to achieve stated learning outcomes.</t>
  </si>
  <si>
    <t>Learner support strategies are integrated into the course design.</t>
  </si>
  <si>
    <t>Relevant copyright procedures have been followed when reproducing diagrams , photographs etc.</t>
  </si>
  <si>
    <t>The course materials developed are pilot-tested and quality assured before release.</t>
  </si>
  <si>
    <t>Appropriate personnel and procedures are in place to ensure timely production and distribution of instructional package to learners.</t>
  </si>
  <si>
    <t>Evaluation mechanism is in place to evaluate the instructional package at the end of each course and its mid-life for its content, user friendliness, appropriateness and effectiveness of teaching, measuring learning outcomes of learners and to assure that they meet programme standards. Feedback is utilized in improving the course materials.</t>
  </si>
  <si>
    <t>Mechanisms for adoption and adaptation are established to encourage linkages with national and international institutions for course design, development and delivery.</t>
  </si>
  <si>
    <t>The institution has a policy to encourage the adoption/adaptation of Open Educational Resources (OER).</t>
  </si>
  <si>
    <t>Institution provides training and continuous training to all staff engaged in the design and delivery of programmes/courses.</t>
  </si>
  <si>
    <t>Institution provides opportunities for students to develop creative, critical thinking, independent and lifelong learning, interpersonal communication and team work skills through appropriate teaching learning strategies integrated into the design of courses.</t>
  </si>
  <si>
    <t>The institution provides a pathway to students to acquire credit for prior certificated/non-certificated learning to meet the needs of student diversity and context of lifelong learning.</t>
  </si>
  <si>
    <t>The institution has adequate infrastructure facilities including ICT facilities and human resources for effective and efficient administration functioning of the administrative Entity handling EDPs programmes.</t>
  </si>
  <si>
    <t>The institution provides appropriate ICT facilities to staff to support ODL.</t>
  </si>
  <si>
    <t>Learning resources such as library, laboratory and ICT facilities necessary for effective production and delivery of EDPs are made accessible for learners.</t>
  </si>
  <si>
    <t>The institution ensures that accountable mechanism and adequate financial resources are in place for procurement, repair, and sustained maintenance and upkeep of infrastructure and learning resources for distance learners.</t>
  </si>
  <si>
    <t>The institution ensures recruitment of qualified, competent and adequate staffas per institution approved selection criteria for effective implementation of EDPs.</t>
  </si>
  <si>
    <t>The institution has policies and procedures for recruiting and defining the roles and responsibilities of visiting /contract staff assessing their performance periodically and taking remedial actions.</t>
  </si>
  <si>
    <t>The institution has an effective policy for human resource development to orient, train, re-train and motivate academic and tutorial staff and a mechanism for impact assessment of the training undertaken.</t>
  </si>
  <si>
    <t>The institution has an effective performance management and appraisal system of staff for identification training needs in order to improve staff performance.</t>
  </si>
  <si>
    <t>The institution has adequate staff: learner ratio to ensure learning conditions /environment conducive to teaching learning for distance learners.</t>
  </si>
  <si>
    <t>The institution has mechanisms to monitor (regularly) and evaluate periodically( annually) the quality, adequacy and accessibility of infrastructure facilities including those of outreach centres/collaborating external institutions, data analysed and appropriate remedial measures taken.</t>
  </si>
  <si>
    <t>The institution maintains a permanent record (manual and digital) of all currently enrolled students of admission, academic, financial and examination records in an up-to-date comprehensive database of learners to make informed decisions on appropriate learner support.</t>
  </si>
  <si>
    <t>Clear channels of communication are established between current learners, tutors, staff and policy making bodies and timely information flow is ensured amongst them.</t>
  </si>
  <si>
    <t>The institution provides orientation sessions on ODL for new learners immediately after admission procedure is completed, and effectiveness of the sessions is improved through regular learner feedback.</t>
  </si>
  <si>
    <t>The production, development and dispatch of learner-centred instructional package and delivery of courses are timely and quality assured.</t>
  </si>
  <si>
    <t>There is appropriate guidance and support structures and instructional processes empowering learners to acquire skills for introspection, critical thinking, independent learning, interactive learning, collaborative learning and development of learning communities.</t>
  </si>
  <si>
    <t>Learners have access to tutors through a variety of media including ICT and at outreach centres.</t>
  </si>
  <si>
    <t>Learners are supported through a combination of a variety of learning resources such as self-learning study material, audio visual aids, CD-ROM, on-line learning, face-to-face contact sessions laboratory sessions, library and outreach centres(blended learning) and a variety of learning strategies.</t>
  </si>
  <si>
    <t>Institution ensures sufficient academic support to learners who may be under-prepared for learning at a distance through the provision of bridging courses, additional units within existing courses or increasing face-to-face support.</t>
  </si>
  <si>
    <t>The institution has a transparent mechanism in place to regularly obtain ( formal &amp; informal; qualitative and quantitative), feedback from multiple sources on aspects such as extent to which the intended learning outcomes of the programme have been achieved, learner satisfaction, teaching learning process, adequacy and accessibility of support services, learner achievement etc.</t>
  </si>
  <si>
    <t>Collated andanalysed data of the feedback used for improvement.</t>
  </si>
  <si>
    <t>The institution ensures that the learner support system in place targets retention (reduce drop out %) and facilitates progression of learners from one level of education to the next higher level, successfully completes courses /programme and towards gainful employment.</t>
  </si>
  <si>
    <t>The institution ensures that the retention rate, progression rate, course completion rate and graduation rate are monitored on a continuous basis in relation to institutional/national targets and documented with a view to improve teaching learning process and resource management.</t>
  </si>
  <si>
    <t>Different forms of assessment strategies appropriate to achieving the stated learning outcomes of the individual programme/course are decided at the programme/course development stage and stated in the course material.</t>
  </si>
  <si>
    <t>Assessment procedures and processes are in place through By-laws, Regulations and Rules; security, confidentiality and integrity of assessment systems and processes related to setting, marking and record keeping are ensured; Criteria regulations and procedures are communicated to all students and staff and applied consistently.</t>
  </si>
  <si>
    <t>Institution ensures that the amount of timing of assessment, and weightage of different types of assessments take into account the level of study, credit requirements and intended outcomes of the programme/course.</t>
  </si>
  <si>
    <t>At the beginning of each academic year, institution communicates to the learners through course information/sheets/schedulescomplete information on the different types of assessment and assessment techniques, for programme/course, grading criteria, timelines for assessments and publication of results.</t>
  </si>
  <si>
    <t>The institution ensures learners receive timely constructive feedback on assessments in a way that promotes learning and facilitates academic improvement.</t>
  </si>
  <si>
    <t>Assessment results are documented and communicated without delay to all learners.</t>
  </si>
  <si>
    <t>Institution ensures transparency, fairness and consistency in the assessment system.</t>
  </si>
  <si>
    <t>Assessment strategy of institution has provision for external examiners for setting, moderating and marking.</t>
  </si>
  <si>
    <t>Detailed and standardized marking schemes be provided to all examiners and examiners be orientated on the marking schemes to ensure consistency in marking.</t>
  </si>
  <si>
    <t>The intuition has a mechanism through evaluation of programmes, courses and awards for reviewing the effectiveness of the teaching learning processes and the overall performance of learners.</t>
  </si>
  <si>
    <t>There is a clearly stated disciplinary procedure for handling malpractices and violation of code of conduct and ethical standards relating to copying, plagiarism and reproduction of open source materials.</t>
  </si>
  <si>
    <t>The institution adheres to the disciplinary procedure and initiates timely and justifiable disciplinary action wherever applicable.</t>
  </si>
  <si>
    <t>There is a mechanism to ensure that complaints from the learners about the fairness of the assessment and formal appeal against assessment results are dealt with fairly and in a timely manner.</t>
  </si>
  <si>
    <t>Assessment standards are benchmarked against the practices in the national university system.</t>
  </si>
  <si>
    <t>Governance and Management</t>
  </si>
  <si>
    <t>Programme Design and Organisation</t>
  </si>
  <si>
    <t>Course Design and Development</t>
  </si>
  <si>
    <t>Infrastructure and Learning Resources</t>
  </si>
  <si>
    <t>Learner Support and Progression</t>
  </si>
  <si>
    <t>Evaluation, Learner Assessment and Awards</t>
  </si>
  <si>
    <t>PROGRAMME REVIEWS - EXTERNAL DEGREE PROGRAMS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</si>
</sst>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color theme="0"/>
      <name val="Calibri"/>
      <family val="2"/>
      <scheme val="minor"/>
    </font>
    <font>
      <sz val="20"/>
      <color theme="0"/>
      <name val="Calibri"/>
      <family val="2"/>
      <scheme val="minor"/>
    </font>
    <font>
      <sz val="9"/>
      <color indexed="81"/>
      <name val="Tahoma"/>
      <charset val="1"/>
    </font>
    <font>
      <b/>
      <sz val="9"/>
      <color indexed="81"/>
      <name val="Tahoma"/>
      <charset val="1"/>
    </font>
    <font>
      <sz val="12"/>
      <color theme="1"/>
      <name val="Calibri"/>
      <family val="2"/>
      <scheme val="minor"/>
    </font>
    <font>
      <sz val="9"/>
      <color indexed="81"/>
      <name val="Tahoma"/>
      <family val="2"/>
    </font>
    <font>
      <b/>
      <sz val="9"/>
      <color indexed="81"/>
      <name val="Tahoma"/>
      <family val="2"/>
    </font>
    <font>
      <b/>
      <sz val="12"/>
      <color theme="1"/>
      <name val="Calibri"/>
      <family val="2"/>
      <scheme val="minor"/>
    </font>
    <font>
      <b/>
      <sz val="11"/>
      <color rgb="FF0070C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4">
    <xf numFmtId="0" fontId="0" fillId="0" borderId="0" xfId="0"/>
    <xf numFmtId="0" fontId="0" fillId="0" borderId="0" xfId="0" applyFont="1" applyAlignment="1">
      <alignment horizontal="left" vertical="top"/>
    </xf>
    <xf numFmtId="0" fontId="0" fillId="0" borderId="1" xfId="0" applyFont="1" applyBorder="1" applyAlignment="1">
      <alignment horizontal="left" vertical="top" wrapText="1"/>
    </xf>
    <xf numFmtId="0" fontId="0" fillId="0" borderId="1" xfId="0" applyBorder="1"/>
    <xf numFmtId="0" fontId="0" fillId="0" borderId="1" xfId="0" applyBorder="1" applyAlignment="1">
      <alignment vertical="top" wrapText="1"/>
    </xf>
    <xf numFmtId="0" fontId="0" fillId="0" borderId="0" xfId="0" applyAlignment="1">
      <alignment horizontal="center"/>
    </xf>
    <xf numFmtId="0" fontId="2" fillId="0" borderId="0" xfId="0" applyFont="1"/>
    <xf numFmtId="0" fontId="3" fillId="0" borderId="0" xfId="0" applyFont="1"/>
    <xf numFmtId="49" fontId="1" fillId="0" borderId="1" xfId="0" applyNumberFormat="1" applyFont="1" applyBorder="1" applyAlignment="1">
      <alignment horizontal="center" vertical="top"/>
    </xf>
    <xf numFmtId="49" fontId="1" fillId="0" borderId="1" xfId="0" applyNumberFormat="1" applyFont="1" applyFill="1" applyBorder="1" applyAlignment="1">
      <alignment horizontal="center" vertical="top"/>
    </xf>
    <xf numFmtId="49" fontId="1" fillId="0" borderId="0" xfId="0" applyNumberFormat="1" applyFont="1" applyAlignment="1">
      <alignment horizontal="center" vertical="top"/>
    </xf>
    <xf numFmtId="0" fontId="1" fillId="0" borderId="1" xfId="0" applyFont="1" applyBorder="1" applyAlignment="1">
      <alignment horizontal="center" vertical="top" wrapText="1"/>
    </xf>
    <xf numFmtId="1" fontId="1" fillId="0" borderId="1" xfId="0" applyNumberFormat="1" applyFont="1" applyBorder="1" applyAlignment="1">
      <alignment horizontal="center" vertical="top"/>
    </xf>
    <xf numFmtId="1" fontId="1" fillId="0" borderId="0" xfId="0" applyNumberFormat="1" applyFont="1" applyAlignment="1">
      <alignment horizontal="right" vertical="top"/>
    </xf>
    <xf numFmtId="0" fontId="0" fillId="0" borderId="0" xfId="0" applyAlignment="1">
      <alignment horizontal="left" vertical="top"/>
    </xf>
    <xf numFmtId="0" fontId="1" fillId="0" borderId="1" xfId="0" applyFont="1" applyBorder="1" applyAlignment="1">
      <alignment horizontal="left" vertical="top" wrapText="1"/>
    </xf>
    <xf numFmtId="49" fontId="1" fillId="0" borderId="2" xfId="0" applyNumberFormat="1" applyFont="1" applyBorder="1" applyAlignment="1">
      <alignment horizontal="center" vertical="top"/>
    </xf>
    <xf numFmtId="0" fontId="1" fillId="0" borderId="1" xfId="0" applyFont="1" applyBorder="1" applyAlignment="1">
      <alignment horizontal="center" vertical="top"/>
    </xf>
    <xf numFmtId="0" fontId="1" fillId="0" borderId="0" xfId="0" applyFont="1" applyAlignment="1">
      <alignment horizontal="center" vertical="top"/>
    </xf>
    <xf numFmtId="1" fontId="1" fillId="0" borderId="3" xfId="0" applyNumberFormat="1" applyFont="1" applyBorder="1" applyAlignment="1">
      <alignment horizontal="center" vertical="top"/>
    </xf>
    <xf numFmtId="0" fontId="0" fillId="0" borderId="0" xfId="0" applyAlignment="1">
      <alignment horizontal="center" vertical="top"/>
    </xf>
    <xf numFmtId="0" fontId="1" fillId="0" borderId="2" xfId="0" applyFont="1" applyBorder="1" applyAlignment="1">
      <alignment horizontal="center" vertical="top"/>
    </xf>
    <xf numFmtId="0" fontId="0" fillId="0" borderId="1" xfId="0" applyBorder="1" applyAlignment="1">
      <alignment horizontal="left" vertical="top" wrapText="1"/>
    </xf>
    <xf numFmtId="0" fontId="0" fillId="0" borderId="0" xfId="0" applyAlignment="1">
      <alignment horizontal="left" vertical="top" wrapText="1"/>
    </xf>
    <xf numFmtId="49" fontId="1" fillId="0" borderId="2" xfId="0" applyNumberFormat="1" applyFont="1" applyBorder="1" applyAlignment="1" applyProtection="1">
      <alignment horizontal="center" vertical="top"/>
    </xf>
    <xf numFmtId="0" fontId="1" fillId="0" borderId="1" xfId="0" applyFont="1" applyBorder="1" applyAlignment="1" applyProtection="1">
      <alignment horizontal="left" vertical="top" wrapText="1"/>
    </xf>
    <xf numFmtId="0" fontId="1" fillId="0" borderId="1" xfId="0" applyFont="1" applyBorder="1" applyAlignment="1" applyProtection="1">
      <alignment horizontal="center" vertical="top"/>
    </xf>
    <xf numFmtId="0" fontId="0" fillId="0" borderId="1" xfId="0" applyFont="1" applyBorder="1" applyAlignment="1" applyProtection="1">
      <alignment horizontal="left" vertical="top" wrapText="1"/>
    </xf>
    <xf numFmtId="0" fontId="9" fillId="0" borderId="1" xfId="0" applyFont="1" applyBorder="1" applyAlignment="1">
      <alignment vertical="center"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1"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4" xfId="0" applyFont="1" applyBorder="1" applyAlignment="1">
      <alignment horizontal="center" vertical="center"/>
    </xf>
    <xf numFmtId="0" fontId="9" fillId="0" borderId="1" xfId="0" applyFont="1" applyBorder="1" applyAlignment="1">
      <alignment horizontal="center" wrapText="1"/>
    </xf>
    <xf numFmtId="1" fontId="9" fillId="0" borderId="1" xfId="0" applyNumberFormat="1" applyFont="1" applyFill="1" applyBorder="1" applyAlignment="1">
      <alignment horizontal="center" vertical="center" wrapText="1"/>
    </xf>
    <xf numFmtId="1" fontId="0" fillId="0" borderId="0" xfId="0" applyNumberFormat="1" applyAlignment="1">
      <alignment horizontal="center"/>
    </xf>
    <xf numFmtId="1" fontId="9" fillId="0" borderId="1" xfId="0" applyNumberFormat="1" applyFont="1" applyBorder="1" applyAlignment="1">
      <alignment horizontal="center" vertical="center"/>
    </xf>
    <xf numFmtId="0" fontId="9" fillId="0" borderId="0" xfId="0" applyFont="1"/>
    <xf numFmtId="0" fontId="9" fillId="0" borderId="0" xfId="0" applyFont="1" applyAlignment="1">
      <alignment horizontal="left" vertical="top"/>
    </xf>
    <xf numFmtId="1" fontId="0" fillId="0" borderId="0" xfId="0" applyNumberFormat="1" applyFont="1" applyAlignment="1">
      <alignment horizontal="center" vertical="top"/>
    </xf>
    <xf numFmtId="0" fontId="9" fillId="0" borderId="1" xfId="0" applyFont="1" applyBorder="1" applyAlignment="1">
      <alignment horizontal="right" vertical="top"/>
    </xf>
    <xf numFmtId="0" fontId="1" fillId="0" borderId="1" xfId="0" quotePrefix="1" applyFont="1" applyBorder="1" applyAlignment="1">
      <alignment horizontal="center" vertical="top"/>
    </xf>
    <xf numFmtId="0" fontId="1" fillId="0" borderId="2" xfId="0" applyNumberFormat="1" applyFont="1" applyBorder="1" applyAlignment="1">
      <alignment horizontal="center" vertical="top"/>
    </xf>
    <xf numFmtId="0" fontId="1" fillId="0" borderId="1" xfId="0" applyNumberFormat="1" applyFont="1" applyBorder="1" applyAlignment="1">
      <alignment horizontal="center" vertical="top"/>
    </xf>
    <xf numFmtId="0" fontId="1" fillId="0" borderId="1" xfId="0" quotePrefix="1" applyNumberFormat="1" applyFont="1" applyBorder="1" applyAlignment="1">
      <alignment horizontal="center" vertical="top"/>
    </xf>
    <xf numFmtId="0" fontId="1" fillId="0" borderId="0" xfId="0" applyNumberFormat="1" applyFont="1" applyAlignment="1">
      <alignment horizontal="center" vertical="top"/>
    </xf>
    <xf numFmtId="0" fontId="9" fillId="0" borderId="1" xfId="0" applyFont="1" applyBorder="1" applyAlignment="1">
      <alignment horizontal="right" vertical="top" wrapText="1"/>
    </xf>
    <xf numFmtId="0" fontId="1" fillId="0" borderId="1" xfId="0" quotePrefix="1" applyFont="1" applyBorder="1" applyAlignment="1" applyProtection="1">
      <alignment horizontal="center" vertical="top"/>
    </xf>
    <xf numFmtId="0" fontId="1" fillId="0" borderId="1" xfId="0" applyFont="1" applyBorder="1" applyAlignment="1" applyProtection="1">
      <alignment horizontal="right" vertical="top"/>
    </xf>
    <xf numFmtId="0" fontId="1" fillId="0" borderId="1" xfId="0" applyFont="1" applyBorder="1" applyAlignment="1">
      <alignment horizontal="right" vertical="top"/>
    </xf>
    <xf numFmtId="0" fontId="1" fillId="0" borderId="1" xfId="0" applyFont="1" applyFill="1" applyBorder="1" applyAlignment="1">
      <alignment horizontal="right" vertical="top" wrapText="1"/>
    </xf>
    <xf numFmtId="0" fontId="1" fillId="0" borderId="1" xfId="0" applyFont="1" applyBorder="1"/>
    <xf numFmtId="0" fontId="1" fillId="0" borderId="0" xfId="0" quotePrefix="1" applyFont="1" applyAlignment="1">
      <alignment horizontal="center" vertical="top"/>
    </xf>
    <xf numFmtId="0" fontId="6" fillId="0" borderId="1" xfId="0" applyFont="1" applyBorder="1" applyAlignment="1">
      <alignment horizontal="center"/>
    </xf>
    <xf numFmtId="0" fontId="9" fillId="0" borderId="1" xfId="0" applyFont="1" applyFill="1" applyBorder="1" applyAlignment="1">
      <alignment vertical="center" wrapText="1"/>
    </xf>
    <xf numFmtId="0" fontId="9" fillId="0" borderId="1" xfId="0" applyFont="1" applyBorder="1" applyAlignment="1">
      <alignment vertical="center"/>
    </xf>
    <xf numFmtId="2" fontId="9" fillId="0" borderId="4" xfId="0" applyNumberFormat="1" applyFont="1" applyBorder="1" applyAlignment="1">
      <alignment horizontal="center" vertical="center"/>
    </xf>
    <xf numFmtId="0" fontId="6" fillId="0" borderId="4" xfId="0" applyFont="1" applyBorder="1" applyAlignment="1">
      <alignment vertical="center"/>
    </xf>
    <xf numFmtId="0" fontId="9" fillId="0" borderId="1" xfId="0" applyFont="1" applyBorder="1" applyAlignment="1">
      <alignment horizontal="center" vertical="center" wrapText="1"/>
    </xf>
    <xf numFmtId="0" fontId="1" fillId="0" borderId="0" xfId="0" applyFont="1" applyAlignment="1">
      <alignment horizontal="left" vertical="top"/>
    </xf>
    <xf numFmtId="0" fontId="10" fillId="0" borderId="0" xfId="0" applyFont="1" applyAlignment="1">
      <alignment horizontal="left" vertical="top"/>
    </xf>
    <xf numFmtId="0" fontId="0" fillId="0" borderId="0" xfId="0" applyAlignment="1"/>
    <xf numFmtId="0" fontId="9" fillId="0" borderId="1" xfId="0" applyFont="1" applyFill="1" applyBorder="1" applyAlignment="1">
      <alignment vertical="top" wrapText="1"/>
    </xf>
    <xf numFmtId="0" fontId="9" fillId="0" borderId="1" xfId="0" applyFont="1" applyBorder="1" applyAlignment="1">
      <alignment horizontal="center"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3" borderId="1" xfId="0" applyFont="1" applyFill="1" applyBorder="1" applyAlignment="1">
      <alignment horizontal="center"/>
    </xf>
    <xf numFmtId="0" fontId="6" fillId="4" borderId="1" xfId="0" applyFont="1" applyFill="1" applyBorder="1" applyAlignment="1">
      <alignment horizontal="center"/>
    </xf>
    <xf numFmtId="0" fontId="6" fillId="5" borderId="1" xfId="0" applyFont="1" applyFill="1" applyBorder="1" applyAlignment="1"/>
    <xf numFmtId="0" fontId="6" fillId="5" borderId="1" xfId="0" applyFont="1" applyFill="1" applyBorder="1" applyAlignment="1">
      <alignment horizontal="center"/>
    </xf>
    <xf numFmtId="0" fontId="9" fillId="0" borderId="1" xfId="0" applyFont="1" applyFill="1" applyBorder="1" applyAlignment="1">
      <alignment horizontal="center" vertical="top" wrapText="1"/>
    </xf>
    <xf numFmtId="0" fontId="1" fillId="0" borderId="0" xfId="0" applyFont="1" applyAlignment="1">
      <alignment horizontal="center"/>
    </xf>
    <xf numFmtId="0" fontId="0" fillId="0" borderId="1" xfId="0" applyBorder="1" applyAlignment="1">
      <alignment horizontal="left" vertical="top"/>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3" xfId="0" applyBorder="1" applyAlignment="1">
      <alignment horizontal="center" vertical="center"/>
    </xf>
    <xf numFmtId="1" fontId="0" fillId="0" borderId="1" xfId="0" applyNumberFormat="1" applyFont="1" applyBorder="1" applyAlignment="1">
      <alignment horizontal="center" vertical="center"/>
    </xf>
    <xf numFmtId="0" fontId="6" fillId="3" borderId="1" xfId="0" applyFont="1" applyFill="1" applyBorder="1" applyAlignment="1">
      <alignment vertical="top" wrapText="1"/>
    </xf>
    <xf numFmtId="0" fontId="6" fillId="4" borderId="1" xfId="0" applyFont="1" applyFill="1" applyBorder="1" applyAlignment="1">
      <alignment vertical="top" wrapText="1"/>
    </xf>
    <xf numFmtId="0" fontId="6" fillId="2" borderId="1" xfId="0" applyFont="1" applyFill="1" applyBorder="1" applyAlignment="1">
      <alignment vertical="top" wrapText="1"/>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R32"/>
  <sheetViews>
    <sheetView zoomScaleNormal="100" workbookViewId="0">
      <pane ySplit="6" topLeftCell="A25" activePane="bottomLeft" state="frozen"/>
      <selection pane="bottomLeft" activeCell="D22" sqref="D22"/>
    </sheetView>
  </sheetViews>
  <sheetFormatPr defaultRowHeight="15" x14ac:dyDescent="0.25"/>
  <cols>
    <col min="1" max="1" width="8.85546875" style="10" customWidth="1"/>
    <col min="2" max="2" width="120.5703125" style="1" customWidth="1"/>
    <col min="3" max="3" width="11.7109375" style="42" customWidth="1"/>
    <col min="4" max="4" width="35.7109375" customWidth="1"/>
    <col min="5" max="5" width="13.85546875" customWidth="1"/>
    <col min="6" max="6" width="13.28515625" customWidth="1"/>
    <col min="7" max="7" width="13.42578125" customWidth="1"/>
  </cols>
  <sheetData>
    <row r="1" spans="1:18" ht="14.25" x14ac:dyDescent="0.45">
      <c r="B1" s="63" t="s">
        <v>162</v>
      </c>
    </row>
    <row r="2" spans="1:18" ht="15.75" x14ac:dyDescent="0.45">
      <c r="B2" s="41" t="s">
        <v>56</v>
      </c>
    </row>
    <row r="3" spans="1:18" ht="15.75" x14ac:dyDescent="0.45">
      <c r="B3" s="41" t="s">
        <v>57</v>
      </c>
    </row>
    <row r="4" spans="1:18" ht="15.75" x14ac:dyDescent="0.45">
      <c r="B4" s="41" t="s">
        <v>58</v>
      </c>
    </row>
    <row r="5" spans="1:18" ht="14.25" x14ac:dyDescent="0.45">
      <c r="B5" s="62" t="s">
        <v>59</v>
      </c>
    </row>
    <row r="6" spans="1:18" ht="14.25" x14ac:dyDescent="0.45">
      <c r="A6" s="8" t="s">
        <v>0</v>
      </c>
      <c r="B6" s="11" t="s">
        <v>1</v>
      </c>
      <c r="C6" s="12" t="s">
        <v>2</v>
      </c>
      <c r="D6" s="54" t="s">
        <v>46</v>
      </c>
    </row>
    <row r="7" spans="1:18" ht="30" customHeight="1" x14ac:dyDescent="0.75">
      <c r="A7" s="8">
        <v>1.1000000000000001</v>
      </c>
      <c r="B7" s="2" t="s">
        <v>66</v>
      </c>
      <c r="C7" s="79"/>
      <c r="D7" s="3"/>
      <c r="R7" s="7">
        <v>0</v>
      </c>
    </row>
    <row r="8" spans="1:18" ht="30" customHeight="1" x14ac:dyDescent="0.75">
      <c r="A8" s="8">
        <v>1.2</v>
      </c>
      <c r="B8" s="2" t="s">
        <v>67</v>
      </c>
      <c r="C8" s="79"/>
      <c r="D8" s="3"/>
      <c r="R8" s="7">
        <v>1</v>
      </c>
    </row>
    <row r="9" spans="1:18" ht="30" customHeight="1" x14ac:dyDescent="0.75">
      <c r="A9" s="8">
        <v>1.3</v>
      </c>
      <c r="B9" s="2" t="s">
        <v>68</v>
      </c>
      <c r="C9" s="79"/>
      <c r="D9" s="3"/>
      <c r="R9" s="7">
        <v>2</v>
      </c>
    </row>
    <row r="10" spans="1:18" ht="30" customHeight="1" x14ac:dyDescent="0.75">
      <c r="A10" s="8">
        <v>1.4</v>
      </c>
      <c r="B10" s="2" t="s">
        <v>69</v>
      </c>
      <c r="C10" s="79"/>
      <c r="D10" s="3"/>
      <c r="R10" s="7">
        <v>3</v>
      </c>
    </row>
    <row r="11" spans="1:18" ht="30" customHeight="1" x14ac:dyDescent="0.25">
      <c r="A11" s="8">
        <v>1.5</v>
      </c>
      <c r="B11" s="2" t="s">
        <v>70</v>
      </c>
      <c r="C11" s="79"/>
      <c r="D11" s="3"/>
    </row>
    <row r="12" spans="1:18" ht="30" customHeight="1" x14ac:dyDescent="0.45">
      <c r="A12" s="8">
        <v>1.6</v>
      </c>
      <c r="B12" s="2" t="s">
        <v>71</v>
      </c>
      <c r="C12" s="79"/>
      <c r="D12" s="3"/>
    </row>
    <row r="13" spans="1:18" ht="30" customHeight="1" x14ac:dyDescent="0.45">
      <c r="A13" s="8">
        <v>1.7</v>
      </c>
      <c r="B13" s="2" t="s">
        <v>72</v>
      </c>
      <c r="C13" s="79"/>
      <c r="D13" s="3"/>
    </row>
    <row r="14" spans="1:18" ht="30" customHeight="1" x14ac:dyDescent="0.45">
      <c r="A14" s="8">
        <v>1.8</v>
      </c>
      <c r="B14" s="2" t="s">
        <v>73</v>
      </c>
      <c r="C14" s="79"/>
      <c r="D14" s="3"/>
    </row>
    <row r="15" spans="1:18" ht="30" customHeight="1" x14ac:dyDescent="0.25">
      <c r="A15" s="8">
        <v>1.9</v>
      </c>
      <c r="B15" s="2" t="s">
        <v>74</v>
      </c>
      <c r="C15" s="79"/>
      <c r="D15" s="3"/>
    </row>
    <row r="16" spans="1:18" ht="30" customHeight="1" x14ac:dyDescent="0.45">
      <c r="A16" s="9" t="s">
        <v>7</v>
      </c>
      <c r="B16" s="2" t="s">
        <v>75</v>
      </c>
      <c r="C16" s="79"/>
      <c r="D16" s="3"/>
    </row>
    <row r="17" spans="1:4" ht="30" customHeight="1" x14ac:dyDescent="0.45">
      <c r="A17" s="9" t="s">
        <v>8</v>
      </c>
      <c r="B17" s="2" t="s">
        <v>76</v>
      </c>
      <c r="C17" s="79"/>
      <c r="D17" s="3"/>
    </row>
    <row r="18" spans="1:4" ht="30" customHeight="1" x14ac:dyDescent="0.45">
      <c r="A18" s="8" t="s">
        <v>9</v>
      </c>
      <c r="B18" s="2" t="s">
        <v>77</v>
      </c>
      <c r="C18" s="79"/>
      <c r="D18" s="3"/>
    </row>
    <row r="19" spans="1:4" ht="30" customHeight="1" x14ac:dyDescent="0.45">
      <c r="A19" s="8" t="s">
        <v>10</v>
      </c>
      <c r="B19" s="2" t="s">
        <v>78</v>
      </c>
      <c r="C19" s="79"/>
      <c r="D19" s="3"/>
    </row>
    <row r="20" spans="1:4" ht="30" customHeight="1" x14ac:dyDescent="0.45">
      <c r="A20" s="8" t="s">
        <v>11</v>
      </c>
      <c r="B20" s="2" t="s">
        <v>79</v>
      </c>
      <c r="C20" s="79"/>
      <c r="D20" s="3"/>
    </row>
    <row r="21" spans="1:4" ht="30" customHeight="1" x14ac:dyDescent="0.45">
      <c r="A21" s="8" t="s">
        <v>12</v>
      </c>
      <c r="B21" s="2" t="s">
        <v>80</v>
      </c>
      <c r="C21" s="79"/>
      <c r="D21" s="3"/>
    </row>
    <row r="22" spans="1:4" ht="30" customHeight="1" x14ac:dyDescent="0.45">
      <c r="A22" s="8" t="s">
        <v>13</v>
      </c>
      <c r="B22" s="2" t="s">
        <v>81</v>
      </c>
      <c r="C22" s="79"/>
      <c r="D22" s="3"/>
    </row>
    <row r="23" spans="1:4" ht="30" customHeight="1" x14ac:dyDescent="0.25">
      <c r="A23" s="8" t="s">
        <v>14</v>
      </c>
      <c r="B23" s="2" t="s">
        <v>82</v>
      </c>
      <c r="C23" s="79"/>
      <c r="D23" s="3"/>
    </row>
    <row r="24" spans="1:4" ht="30" customHeight="1" x14ac:dyDescent="0.25">
      <c r="A24" s="8" t="s">
        <v>15</v>
      </c>
      <c r="B24" s="2" t="s">
        <v>83</v>
      </c>
      <c r="C24" s="79"/>
      <c r="D24" s="3"/>
    </row>
    <row r="25" spans="1:4" ht="30" customHeight="1" x14ac:dyDescent="0.25">
      <c r="A25" s="8" t="s">
        <v>16</v>
      </c>
      <c r="B25" s="2" t="s">
        <v>84</v>
      </c>
      <c r="C25" s="79"/>
      <c r="D25" s="3"/>
    </row>
    <row r="26" spans="1:4" ht="30" customHeight="1" x14ac:dyDescent="0.25">
      <c r="A26" s="8" t="s">
        <v>17</v>
      </c>
      <c r="B26" s="2" t="s">
        <v>85</v>
      </c>
      <c r="C26" s="79"/>
      <c r="D26" s="3"/>
    </row>
    <row r="27" spans="1:4" ht="30" customHeight="1" x14ac:dyDescent="0.25">
      <c r="A27" s="8" t="s">
        <v>18</v>
      </c>
      <c r="B27" s="2" t="s">
        <v>86</v>
      </c>
      <c r="C27" s="79"/>
      <c r="D27" s="3"/>
    </row>
    <row r="28" spans="1:4" ht="30" customHeight="1" x14ac:dyDescent="0.25">
      <c r="A28" s="8" t="s">
        <v>19</v>
      </c>
      <c r="B28" s="2" t="s">
        <v>87</v>
      </c>
      <c r="C28" s="79"/>
      <c r="D28" s="3"/>
    </row>
    <row r="29" spans="1:4" ht="30" customHeight="1" x14ac:dyDescent="0.25">
      <c r="A29" s="8" t="s">
        <v>20</v>
      </c>
      <c r="B29" s="2" t="s">
        <v>88</v>
      </c>
      <c r="C29" s="79"/>
      <c r="D29" s="3"/>
    </row>
    <row r="30" spans="1:4" ht="30" customHeight="1" x14ac:dyDescent="0.25">
      <c r="A30" s="8" t="s">
        <v>21</v>
      </c>
      <c r="B30" s="2" t="s">
        <v>89</v>
      </c>
      <c r="C30" s="79"/>
      <c r="D30" s="3"/>
    </row>
    <row r="31" spans="1:4" ht="30" customHeight="1" x14ac:dyDescent="0.25">
      <c r="A31" s="8" t="s">
        <v>22</v>
      </c>
      <c r="B31" s="2" t="s">
        <v>90</v>
      </c>
      <c r="C31" s="79"/>
      <c r="D31" s="3"/>
    </row>
    <row r="32" spans="1:4" ht="18" customHeight="1" x14ac:dyDescent="0.25">
      <c r="A32" s="8"/>
      <c r="B32" s="52" t="s">
        <v>5</v>
      </c>
      <c r="C32" s="12">
        <f>SUM(C7:C31)</f>
        <v>0</v>
      </c>
      <c r="D32" s="3"/>
    </row>
  </sheetData>
  <sheetProtection selectLockedCells="1" selectUnlockedCells="1"/>
  <dataValidations count="1">
    <dataValidation type="list" showInputMessage="1" showErrorMessage="1" errorTitle="Invalid Score" error="You have entered a wrong score, Please check and re-enter " promptTitle="Criterion Score" prompt="Enter value between 0 - 3 " sqref="C7:C31">
      <formula1>$R$7:$R$10</formula1>
    </dataValidation>
  </dataValidations>
  <pageMargins left="0.7" right="0.7" top="0.75" bottom="0.75" header="0.3" footer="0.3"/>
  <pageSetup paperSize="9"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17"/>
  <sheetViews>
    <sheetView zoomScaleNormal="100" workbookViewId="0">
      <pane ySplit="2" topLeftCell="A8" activePane="bottomLeft" state="frozen"/>
      <selection pane="bottomLeft" activeCell="B20" sqref="B20"/>
    </sheetView>
  </sheetViews>
  <sheetFormatPr defaultRowHeight="15" x14ac:dyDescent="0.25"/>
  <cols>
    <col min="1" max="1" width="7.42578125" style="18" customWidth="1"/>
    <col min="2" max="2" width="120.5703125" style="14" customWidth="1"/>
    <col min="3" max="3" width="9.7109375" style="20" customWidth="1"/>
    <col min="4" max="4" width="35.7109375" customWidth="1"/>
  </cols>
  <sheetData>
    <row r="1" spans="1:22" ht="14.25" x14ac:dyDescent="0.45">
      <c r="V1" s="6"/>
    </row>
    <row r="2" spans="1:22" ht="14.25" x14ac:dyDescent="0.45">
      <c r="A2" s="16" t="s">
        <v>0</v>
      </c>
      <c r="B2" s="15" t="s">
        <v>1</v>
      </c>
      <c r="C2" s="19" t="s">
        <v>2</v>
      </c>
      <c r="D2" s="54" t="s">
        <v>46</v>
      </c>
      <c r="V2" s="6">
        <v>0</v>
      </c>
    </row>
    <row r="3" spans="1:22" ht="30" customHeight="1" x14ac:dyDescent="0.45">
      <c r="A3" s="21">
        <v>2.1</v>
      </c>
      <c r="B3" s="2" t="s">
        <v>91</v>
      </c>
      <c r="C3" s="78"/>
      <c r="D3" s="3"/>
      <c r="V3" s="6">
        <v>1</v>
      </c>
    </row>
    <row r="4" spans="1:22" ht="30" customHeight="1" x14ac:dyDescent="0.45">
      <c r="A4" s="21">
        <v>2.2000000000000002</v>
      </c>
      <c r="B4" s="2" t="s">
        <v>92</v>
      </c>
      <c r="C4" s="78"/>
      <c r="D4" s="3"/>
      <c r="V4" s="6">
        <v>2</v>
      </c>
    </row>
    <row r="5" spans="1:22" ht="30" customHeight="1" x14ac:dyDescent="0.45">
      <c r="A5" s="21">
        <v>2.2999999999999998</v>
      </c>
      <c r="B5" s="2" t="s">
        <v>93</v>
      </c>
      <c r="C5" s="78"/>
      <c r="D5" s="3"/>
      <c r="V5" s="6">
        <v>3</v>
      </c>
    </row>
    <row r="6" spans="1:22" ht="30" customHeight="1" x14ac:dyDescent="0.45">
      <c r="A6" s="21">
        <v>2.4</v>
      </c>
      <c r="B6" s="2" t="s">
        <v>94</v>
      </c>
      <c r="C6" s="78"/>
      <c r="D6" s="3"/>
    </row>
    <row r="7" spans="1:22" ht="30" customHeight="1" x14ac:dyDescent="0.45">
      <c r="A7" s="21">
        <v>2.5</v>
      </c>
      <c r="B7" s="2" t="s">
        <v>95</v>
      </c>
      <c r="C7" s="78"/>
      <c r="D7" s="3"/>
    </row>
    <row r="8" spans="1:22" ht="30" customHeight="1" x14ac:dyDescent="0.45">
      <c r="A8" s="21">
        <v>2.6</v>
      </c>
      <c r="B8" s="2" t="s">
        <v>96</v>
      </c>
      <c r="C8" s="78"/>
      <c r="D8" s="3"/>
    </row>
    <row r="9" spans="1:22" ht="30" customHeight="1" x14ac:dyDescent="0.45">
      <c r="A9" s="21">
        <v>2.7</v>
      </c>
      <c r="B9" s="2" t="s">
        <v>97</v>
      </c>
      <c r="C9" s="78"/>
      <c r="D9" s="3"/>
    </row>
    <row r="10" spans="1:22" ht="30" customHeight="1" x14ac:dyDescent="0.45">
      <c r="A10" s="21">
        <v>2.8</v>
      </c>
      <c r="B10" s="2" t="s">
        <v>98</v>
      </c>
      <c r="C10" s="78"/>
      <c r="D10" s="3"/>
    </row>
    <row r="11" spans="1:22" ht="30" customHeight="1" x14ac:dyDescent="0.45">
      <c r="A11" s="21">
        <v>2.9</v>
      </c>
      <c r="B11" s="2" t="s">
        <v>99</v>
      </c>
      <c r="C11" s="78"/>
      <c r="D11" s="3"/>
    </row>
    <row r="12" spans="1:22" ht="30" customHeight="1" x14ac:dyDescent="0.45">
      <c r="A12" s="55" t="s">
        <v>47</v>
      </c>
      <c r="B12" s="2" t="s">
        <v>100</v>
      </c>
      <c r="C12" s="78"/>
      <c r="D12" s="3"/>
    </row>
    <row r="13" spans="1:22" ht="30" customHeight="1" x14ac:dyDescent="0.45">
      <c r="A13" s="21">
        <v>2.11</v>
      </c>
      <c r="B13" s="2" t="s">
        <v>101</v>
      </c>
      <c r="C13" s="78"/>
      <c r="D13" s="3"/>
    </row>
    <row r="14" spans="1:22" ht="30" customHeight="1" x14ac:dyDescent="0.45">
      <c r="A14" s="21">
        <v>2.12</v>
      </c>
      <c r="B14" s="2" t="s">
        <v>102</v>
      </c>
      <c r="C14" s="78"/>
      <c r="D14" s="3"/>
    </row>
    <row r="15" spans="1:22" ht="30" customHeight="1" x14ac:dyDescent="0.45">
      <c r="A15" s="17">
        <v>2.13</v>
      </c>
      <c r="B15" s="75" t="s">
        <v>103</v>
      </c>
      <c r="C15" s="78"/>
      <c r="D15" s="3"/>
    </row>
    <row r="16" spans="1:22" ht="16.5" customHeight="1" x14ac:dyDescent="0.45">
      <c r="A16" s="17"/>
      <c r="B16" s="43" t="s">
        <v>5</v>
      </c>
      <c r="C16" s="17">
        <f>SUM(C3:C15)</f>
        <v>0</v>
      </c>
      <c r="D16" s="3"/>
    </row>
    <row r="17" ht="27.75" customHeight="1" x14ac:dyDescent="0.45"/>
  </sheetData>
  <dataValidations count="1">
    <dataValidation type="list" showInputMessage="1" showErrorMessage="1" errorTitle="Invalid Score" error="You have entered a wrong score, Please check and re-enter " promptTitle="Criterion Score" prompt="Enter value between 0 - 3 _x000a_" sqref="C3:C15">
      <formula1>$V$2:$V$5</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2:S19"/>
  <sheetViews>
    <sheetView zoomScaleNormal="100" workbookViewId="0">
      <pane ySplit="2" topLeftCell="A11" activePane="bottomLeft" state="frozen"/>
      <selection pane="bottomLeft" activeCell="C3" sqref="C3:C18"/>
    </sheetView>
  </sheetViews>
  <sheetFormatPr defaultRowHeight="15" x14ac:dyDescent="0.25"/>
  <cols>
    <col min="1" max="1" width="8.7109375" style="48" customWidth="1"/>
    <col min="2" max="2" width="120.5703125" style="23" customWidth="1"/>
    <col min="3" max="3" width="10.85546875" style="20" customWidth="1"/>
    <col min="4" max="4" width="35.7109375" customWidth="1"/>
  </cols>
  <sheetData>
    <row r="2" spans="1:19" ht="14.25" x14ac:dyDescent="0.45">
      <c r="A2" s="45" t="s">
        <v>0</v>
      </c>
      <c r="B2" s="15" t="s">
        <v>1</v>
      </c>
      <c r="C2" s="19" t="s">
        <v>2</v>
      </c>
      <c r="D2" s="54" t="s">
        <v>46</v>
      </c>
    </row>
    <row r="3" spans="1:19" ht="30" customHeight="1" x14ac:dyDescent="0.45">
      <c r="A3" s="46">
        <v>3.1</v>
      </c>
      <c r="B3" s="2" t="s">
        <v>104</v>
      </c>
      <c r="C3" s="77"/>
      <c r="D3" s="3"/>
      <c r="S3" s="6">
        <v>0</v>
      </c>
    </row>
    <row r="4" spans="1:19" ht="30" customHeight="1" x14ac:dyDescent="0.45">
      <c r="A4" s="46">
        <v>3.2</v>
      </c>
      <c r="B4" s="2" t="s">
        <v>105</v>
      </c>
      <c r="C4" s="77"/>
      <c r="D4" s="3"/>
      <c r="S4" s="6">
        <v>1</v>
      </c>
    </row>
    <row r="5" spans="1:19" ht="30" customHeight="1" x14ac:dyDescent="0.45">
      <c r="A5" s="46">
        <v>3.3</v>
      </c>
      <c r="B5" s="2" t="s">
        <v>106</v>
      </c>
      <c r="C5" s="77"/>
      <c r="D5" s="3"/>
      <c r="S5" s="6">
        <v>2</v>
      </c>
    </row>
    <row r="6" spans="1:19" ht="30" customHeight="1" x14ac:dyDescent="0.45">
      <c r="A6" s="46">
        <v>3.4</v>
      </c>
      <c r="B6" s="2" t="s">
        <v>107</v>
      </c>
      <c r="C6" s="77"/>
      <c r="D6" s="3"/>
      <c r="S6" s="6">
        <v>3</v>
      </c>
    </row>
    <row r="7" spans="1:19" ht="30" customHeight="1" x14ac:dyDescent="0.45">
      <c r="A7" s="46">
        <v>3.5</v>
      </c>
      <c r="B7" s="2" t="s">
        <v>108</v>
      </c>
      <c r="C7" s="77"/>
      <c r="D7" s="3"/>
      <c r="S7" s="6"/>
    </row>
    <row r="8" spans="1:19" ht="30" customHeight="1" x14ac:dyDescent="0.45">
      <c r="A8" s="46">
        <v>3.6</v>
      </c>
      <c r="B8" s="2" t="s">
        <v>109</v>
      </c>
      <c r="C8" s="77"/>
      <c r="D8" s="3"/>
    </row>
    <row r="9" spans="1:19" ht="30" customHeight="1" x14ac:dyDescent="0.45">
      <c r="A9" s="46">
        <v>3.7</v>
      </c>
      <c r="B9" s="2" t="s">
        <v>110</v>
      </c>
      <c r="C9" s="77"/>
      <c r="D9" s="3"/>
    </row>
    <row r="10" spans="1:19" ht="30" customHeight="1" x14ac:dyDescent="0.45">
      <c r="A10" s="46">
        <v>3.8</v>
      </c>
      <c r="B10" s="2" t="s">
        <v>111</v>
      </c>
      <c r="C10" s="77"/>
      <c r="D10" s="3"/>
    </row>
    <row r="11" spans="1:19" ht="30" customHeight="1" x14ac:dyDescent="0.45">
      <c r="A11" s="46">
        <v>3.9</v>
      </c>
      <c r="B11" s="2" t="s">
        <v>112</v>
      </c>
      <c r="C11" s="77"/>
      <c r="D11" s="3"/>
    </row>
    <row r="12" spans="1:19" ht="30" customHeight="1" x14ac:dyDescent="0.45">
      <c r="A12" s="47" t="s">
        <v>43</v>
      </c>
      <c r="B12" s="2" t="s">
        <v>113</v>
      </c>
      <c r="C12" s="77"/>
      <c r="D12" s="3"/>
    </row>
    <row r="13" spans="1:19" ht="30" customHeight="1" x14ac:dyDescent="0.45">
      <c r="A13" s="46">
        <v>3.11</v>
      </c>
      <c r="B13" s="2" t="s">
        <v>114</v>
      </c>
      <c r="C13" s="77"/>
      <c r="D13" s="3"/>
    </row>
    <row r="14" spans="1:19" ht="30" customHeight="1" x14ac:dyDescent="0.45">
      <c r="A14" s="46">
        <v>3.12</v>
      </c>
      <c r="B14" s="2" t="s">
        <v>115</v>
      </c>
      <c r="C14" s="77"/>
      <c r="D14" s="3"/>
    </row>
    <row r="15" spans="1:19" ht="30" customHeight="1" x14ac:dyDescent="0.45">
      <c r="A15" s="46">
        <v>3.13</v>
      </c>
      <c r="B15" s="2" t="s">
        <v>116</v>
      </c>
      <c r="C15" s="77"/>
      <c r="D15" s="3"/>
    </row>
    <row r="16" spans="1:19" ht="30" customHeight="1" x14ac:dyDescent="0.45">
      <c r="A16" s="46">
        <v>3.14</v>
      </c>
      <c r="B16" s="2" t="s">
        <v>117</v>
      </c>
      <c r="C16" s="77"/>
      <c r="D16" s="3"/>
    </row>
    <row r="17" spans="1:4" ht="30" customHeight="1" x14ac:dyDescent="0.45">
      <c r="A17" s="46">
        <v>3.15</v>
      </c>
      <c r="B17" s="2" t="s">
        <v>118</v>
      </c>
      <c r="C17" s="77"/>
      <c r="D17" s="3"/>
    </row>
    <row r="18" spans="1:4" ht="30" customHeight="1" x14ac:dyDescent="0.45">
      <c r="A18" s="46">
        <v>3.16</v>
      </c>
      <c r="B18" s="2" t="s">
        <v>119</v>
      </c>
      <c r="C18" s="77"/>
      <c r="D18" s="3"/>
    </row>
    <row r="19" spans="1:4" ht="18" customHeight="1" x14ac:dyDescent="0.45">
      <c r="A19" s="46"/>
      <c r="B19" s="49" t="s">
        <v>5</v>
      </c>
      <c r="C19" s="17">
        <f>SUM(C3:C18)</f>
        <v>0</v>
      </c>
      <c r="D19" s="3"/>
    </row>
  </sheetData>
  <dataValidations count="1">
    <dataValidation type="list" allowBlank="1" showInputMessage="1" showErrorMessage="1" errorTitle="Invalid Score" error="You have entered a wrong score, Please check and re-enter " promptTitle=" Criterion Score" prompt="Enter value between 0 - 3 " sqref="C3:C18">
      <formula1>$S$3:$S$6</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O13"/>
  <sheetViews>
    <sheetView zoomScaleNormal="100" workbookViewId="0">
      <selection activeCell="C3" sqref="C3:C12"/>
    </sheetView>
  </sheetViews>
  <sheetFormatPr defaultRowHeight="15" x14ac:dyDescent="0.25"/>
  <cols>
    <col min="1" max="1" width="7.85546875" style="18" customWidth="1"/>
    <col min="2" max="2" width="120.5703125" style="14" customWidth="1"/>
    <col min="3" max="3" width="10.42578125" style="20" customWidth="1"/>
    <col min="4" max="4" width="35.7109375" customWidth="1"/>
  </cols>
  <sheetData>
    <row r="2" spans="1:15" ht="14.25" x14ac:dyDescent="0.45">
      <c r="A2" s="24" t="s">
        <v>0</v>
      </c>
      <c r="B2" s="25" t="s">
        <v>1</v>
      </c>
      <c r="C2" s="19" t="s">
        <v>2</v>
      </c>
      <c r="D2" s="54" t="s">
        <v>46</v>
      </c>
    </row>
    <row r="3" spans="1:15" ht="30" customHeight="1" x14ac:dyDescent="0.45">
      <c r="A3" s="26">
        <v>4.0999999999999996</v>
      </c>
      <c r="B3" s="27" t="s">
        <v>120</v>
      </c>
      <c r="C3" s="76"/>
      <c r="D3" s="3"/>
      <c r="O3" s="6">
        <v>0</v>
      </c>
    </row>
    <row r="4" spans="1:15" ht="30" customHeight="1" x14ac:dyDescent="0.45">
      <c r="A4" s="26">
        <v>4.2</v>
      </c>
      <c r="B4" s="27" t="s">
        <v>121</v>
      </c>
      <c r="C4" s="76"/>
      <c r="D4" s="3"/>
      <c r="O4" s="6">
        <v>1</v>
      </c>
    </row>
    <row r="5" spans="1:15" ht="30" customHeight="1" x14ac:dyDescent="0.45">
      <c r="A5" s="26">
        <v>4.3</v>
      </c>
      <c r="B5" s="27" t="s">
        <v>122</v>
      </c>
      <c r="C5" s="76"/>
      <c r="D5" s="3"/>
      <c r="O5" s="6">
        <v>2</v>
      </c>
    </row>
    <row r="6" spans="1:15" ht="30" customHeight="1" x14ac:dyDescent="0.45">
      <c r="A6" s="26">
        <v>4.4000000000000004</v>
      </c>
      <c r="B6" s="27" t="s">
        <v>123</v>
      </c>
      <c r="C6" s="76"/>
      <c r="D6" s="3"/>
      <c r="O6" s="6">
        <v>3</v>
      </c>
    </row>
    <row r="7" spans="1:15" ht="30" customHeight="1" x14ac:dyDescent="0.45">
      <c r="A7" s="26">
        <v>4.5</v>
      </c>
      <c r="B7" s="27" t="s">
        <v>124</v>
      </c>
      <c r="C7" s="76"/>
      <c r="D7" s="3"/>
      <c r="O7" s="6"/>
    </row>
    <row r="8" spans="1:15" ht="30" customHeight="1" x14ac:dyDescent="0.45">
      <c r="A8" s="26">
        <v>4.5999999999999996</v>
      </c>
      <c r="B8" s="27" t="s">
        <v>125</v>
      </c>
      <c r="C8" s="76"/>
      <c r="D8" s="3"/>
    </row>
    <row r="9" spans="1:15" ht="30" customHeight="1" x14ac:dyDescent="0.45">
      <c r="A9" s="26">
        <v>4.7</v>
      </c>
      <c r="B9" s="27" t="s">
        <v>126</v>
      </c>
      <c r="C9" s="76"/>
      <c r="D9" s="3"/>
    </row>
    <row r="10" spans="1:15" ht="30" customHeight="1" x14ac:dyDescent="0.45">
      <c r="A10" s="26">
        <v>4.8</v>
      </c>
      <c r="B10" s="27" t="s">
        <v>127</v>
      </c>
      <c r="C10" s="76"/>
      <c r="D10" s="3"/>
    </row>
    <row r="11" spans="1:15" ht="30" customHeight="1" x14ac:dyDescent="0.45">
      <c r="A11" s="26">
        <v>4.9000000000000004</v>
      </c>
      <c r="B11" s="27" t="s">
        <v>128</v>
      </c>
      <c r="C11" s="76"/>
      <c r="D11" s="3"/>
    </row>
    <row r="12" spans="1:15" ht="30" customHeight="1" x14ac:dyDescent="0.45">
      <c r="A12" s="50" t="s">
        <v>44</v>
      </c>
      <c r="B12" s="27" t="s">
        <v>129</v>
      </c>
      <c r="C12" s="76"/>
      <c r="D12" s="3"/>
    </row>
    <row r="13" spans="1:15" ht="18" customHeight="1" x14ac:dyDescent="0.45">
      <c r="A13" s="26"/>
      <c r="B13" s="51" t="s">
        <v>5</v>
      </c>
      <c r="C13" s="17">
        <f>SUM(C3:C12)</f>
        <v>0</v>
      </c>
      <c r="D13" s="3"/>
    </row>
  </sheetData>
  <dataValidations count="1">
    <dataValidation type="list" showInputMessage="1" showErrorMessage="1" errorTitle="Invalid Score" error="You have entered a wrong score, Please check and re-enter " promptTitle="Criterion Score" prompt="Enter value between 0 - 3 " sqref="C3:C12">
      <formula1>$O$3:$O$6</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S15"/>
  <sheetViews>
    <sheetView topLeftCell="A7" zoomScaleNormal="100" workbookViewId="0">
      <selection activeCell="B18" sqref="B18"/>
    </sheetView>
  </sheetViews>
  <sheetFormatPr defaultRowHeight="15" x14ac:dyDescent="0.25"/>
  <cols>
    <col min="1" max="1" width="8.7109375" style="18" customWidth="1"/>
    <col min="2" max="2" width="120.5703125" style="14" customWidth="1"/>
    <col min="3" max="3" width="10.140625" style="20" customWidth="1"/>
    <col min="4" max="4" width="35.7109375" customWidth="1"/>
  </cols>
  <sheetData>
    <row r="2" spans="1:19" ht="14.25" x14ac:dyDescent="0.45">
      <c r="A2" s="16" t="s">
        <v>0</v>
      </c>
      <c r="B2" s="15" t="s">
        <v>1</v>
      </c>
      <c r="C2" s="19" t="s">
        <v>2</v>
      </c>
      <c r="D2" s="54" t="s">
        <v>46</v>
      </c>
    </row>
    <row r="3" spans="1:19" ht="30" customHeight="1" x14ac:dyDescent="0.45">
      <c r="A3" s="17">
        <v>5.0999999999999996</v>
      </c>
      <c r="B3" s="2" t="s">
        <v>130</v>
      </c>
      <c r="C3" s="76"/>
      <c r="D3" s="3"/>
    </row>
    <row r="4" spans="1:19" ht="30" customHeight="1" x14ac:dyDescent="0.45">
      <c r="A4" s="17">
        <v>5.2</v>
      </c>
      <c r="B4" s="2" t="s">
        <v>131</v>
      </c>
      <c r="C4" s="76"/>
      <c r="D4" s="3"/>
      <c r="S4" s="6">
        <v>0</v>
      </c>
    </row>
    <row r="5" spans="1:19" ht="30" customHeight="1" x14ac:dyDescent="0.45">
      <c r="A5" s="17">
        <v>5.3</v>
      </c>
      <c r="B5" s="22" t="s">
        <v>132</v>
      </c>
      <c r="C5" s="76"/>
      <c r="D5" s="3"/>
      <c r="S5" s="6">
        <v>1</v>
      </c>
    </row>
    <row r="6" spans="1:19" ht="30" customHeight="1" x14ac:dyDescent="0.45">
      <c r="A6" s="17">
        <v>5.4</v>
      </c>
      <c r="B6" s="22" t="s">
        <v>133</v>
      </c>
      <c r="C6" s="76"/>
      <c r="D6" s="3"/>
      <c r="S6" s="6">
        <v>2</v>
      </c>
    </row>
    <row r="7" spans="1:19" ht="30" customHeight="1" x14ac:dyDescent="0.45">
      <c r="A7" s="17">
        <v>5.5</v>
      </c>
      <c r="B7" s="22" t="s">
        <v>134</v>
      </c>
      <c r="C7" s="76"/>
      <c r="D7" s="3"/>
      <c r="S7" s="6">
        <v>3</v>
      </c>
    </row>
    <row r="8" spans="1:19" ht="30" customHeight="1" x14ac:dyDescent="0.45">
      <c r="A8" s="17">
        <v>5.6</v>
      </c>
      <c r="B8" s="22" t="s">
        <v>135</v>
      </c>
      <c r="C8" s="76"/>
      <c r="D8" s="3"/>
    </row>
    <row r="9" spans="1:19" ht="30" customHeight="1" x14ac:dyDescent="0.45">
      <c r="A9" s="17">
        <v>5.7</v>
      </c>
      <c r="B9" s="22" t="s">
        <v>136</v>
      </c>
      <c r="C9" s="76"/>
      <c r="D9" s="3"/>
    </row>
    <row r="10" spans="1:19" ht="30" customHeight="1" x14ac:dyDescent="0.45">
      <c r="A10" s="17">
        <v>5.8</v>
      </c>
      <c r="B10" s="22" t="s">
        <v>137</v>
      </c>
      <c r="C10" s="76"/>
      <c r="D10" s="3"/>
    </row>
    <row r="11" spans="1:19" ht="30" customHeight="1" x14ac:dyDescent="0.45">
      <c r="A11" s="17">
        <v>5.9</v>
      </c>
      <c r="B11" s="22" t="s">
        <v>138</v>
      </c>
      <c r="C11" s="76"/>
      <c r="D11" s="3"/>
    </row>
    <row r="12" spans="1:19" ht="30" customHeight="1" x14ac:dyDescent="0.45">
      <c r="A12" s="44" t="s">
        <v>45</v>
      </c>
      <c r="B12" s="22" t="s">
        <v>139</v>
      </c>
      <c r="C12" s="76"/>
      <c r="D12" s="3"/>
    </row>
    <row r="13" spans="1:19" ht="30" customHeight="1" x14ac:dyDescent="0.45">
      <c r="A13" s="17">
        <v>5.1100000000000003</v>
      </c>
      <c r="B13" s="22" t="s">
        <v>140</v>
      </c>
      <c r="C13" s="76"/>
      <c r="D13" s="3"/>
    </row>
    <row r="14" spans="1:19" ht="30" customHeight="1" x14ac:dyDescent="0.25">
      <c r="A14" s="17">
        <v>5.12</v>
      </c>
      <c r="B14" s="22" t="s">
        <v>141</v>
      </c>
      <c r="C14" s="76"/>
      <c r="D14" s="3"/>
    </row>
    <row r="15" spans="1:19" ht="18" customHeight="1" x14ac:dyDescent="0.25">
      <c r="A15" s="17"/>
      <c r="B15" s="52" t="s">
        <v>5</v>
      </c>
      <c r="C15" s="17">
        <f>SUM(C3:C14)</f>
        <v>0</v>
      </c>
      <c r="D15" s="3"/>
    </row>
  </sheetData>
  <dataValidations count="1">
    <dataValidation type="list" showInputMessage="1" showErrorMessage="1" errorTitle="Invalid Score" error="You have entered a wrong score, Please check and re-enter " promptTitle="Criterion Score" prompt="Enter value between 0 - 3 " sqref="C3:C14">
      <formula1>$S$4:$S$7</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P17"/>
  <sheetViews>
    <sheetView topLeftCell="A4" zoomScaleNormal="100" workbookViewId="0">
      <selection activeCell="B7" sqref="B7"/>
    </sheetView>
  </sheetViews>
  <sheetFormatPr defaultRowHeight="15" x14ac:dyDescent="0.25"/>
  <cols>
    <col min="1" max="1" width="7.42578125" style="18" customWidth="1"/>
    <col min="2" max="2" width="120.5703125" customWidth="1"/>
    <col min="3" max="3" width="11.42578125" style="20" customWidth="1"/>
    <col min="4" max="4" width="35.7109375" customWidth="1"/>
  </cols>
  <sheetData>
    <row r="2" spans="1:16" ht="14.25" x14ac:dyDescent="0.45">
      <c r="A2" s="16" t="s">
        <v>0</v>
      </c>
      <c r="B2" s="11" t="s">
        <v>1</v>
      </c>
      <c r="C2" s="19" t="s">
        <v>2</v>
      </c>
      <c r="D2" s="54" t="s">
        <v>46</v>
      </c>
    </row>
    <row r="3" spans="1:16" ht="30" customHeight="1" x14ac:dyDescent="0.45">
      <c r="A3" s="17">
        <v>6.1</v>
      </c>
      <c r="B3" s="4" t="s">
        <v>142</v>
      </c>
      <c r="C3" s="76"/>
      <c r="D3" s="3"/>
    </row>
    <row r="4" spans="1:16" ht="45" customHeight="1" x14ac:dyDescent="0.45">
      <c r="A4" s="17">
        <v>6.2</v>
      </c>
      <c r="B4" s="4" t="s">
        <v>143</v>
      </c>
      <c r="C4" s="76"/>
      <c r="D4" s="3"/>
    </row>
    <row r="5" spans="1:16" ht="30" customHeight="1" x14ac:dyDescent="0.45">
      <c r="A5" s="17">
        <v>6.3</v>
      </c>
      <c r="B5" s="4" t="s">
        <v>144</v>
      </c>
      <c r="C5" s="76"/>
      <c r="D5" s="3"/>
    </row>
    <row r="6" spans="1:16" ht="43.5" customHeight="1" x14ac:dyDescent="0.45">
      <c r="A6" s="17">
        <v>6.4</v>
      </c>
      <c r="B6" s="4" t="s">
        <v>145</v>
      </c>
      <c r="C6" s="76"/>
      <c r="D6" s="3"/>
    </row>
    <row r="7" spans="1:16" ht="30" customHeight="1" x14ac:dyDescent="0.45">
      <c r="A7" s="17">
        <v>6.5</v>
      </c>
      <c r="B7" s="4" t="s">
        <v>146</v>
      </c>
      <c r="C7" s="76"/>
      <c r="D7" s="3"/>
    </row>
    <row r="8" spans="1:16" ht="30" customHeight="1" x14ac:dyDescent="0.45">
      <c r="A8" s="17">
        <v>6.6</v>
      </c>
      <c r="B8" s="4" t="s">
        <v>147</v>
      </c>
      <c r="C8" s="76"/>
      <c r="D8" s="3"/>
    </row>
    <row r="9" spans="1:16" ht="30" customHeight="1" x14ac:dyDescent="0.45">
      <c r="A9" s="17">
        <v>6.7</v>
      </c>
      <c r="B9" s="4" t="s">
        <v>148</v>
      </c>
      <c r="C9" s="76"/>
      <c r="D9" s="3"/>
      <c r="P9" s="6">
        <v>0</v>
      </c>
    </row>
    <row r="10" spans="1:16" ht="30" customHeight="1" x14ac:dyDescent="0.45">
      <c r="A10" s="17">
        <v>6.8</v>
      </c>
      <c r="B10" s="4" t="s">
        <v>149</v>
      </c>
      <c r="C10" s="76"/>
      <c r="D10" s="3"/>
      <c r="P10" s="6">
        <v>1</v>
      </c>
    </row>
    <row r="11" spans="1:16" ht="30" customHeight="1" x14ac:dyDescent="0.45">
      <c r="A11" s="17">
        <v>6.9</v>
      </c>
      <c r="B11" s="4" t="s">
        <v>150</v>
      </c>
      <c r="C11" s="76"/>
      <c r="D11" s="3"/>
      <c r="P11" s="6">
        <v>2</v>
      </c>
    </row>
    <row r="12" spans="1:16" ht="30" customHeight="1" x14ac:dyDescent="0.45">
      <c r="A12" s="44" t="s">
        <v>48</v>
      </c>
      <c r="B12" s="4" t="s">
        <v>151</v>
      </c>
      <c r="C12" s="76"/>
      <c r="D12" s="3"/>
      <c r="P12" s="6">
        <v>3</v>
      </c>
    </row>
    <row r="13" spans="1:16" ht="30" customHeight="1" x14ac:dyDescent="0.25">
      <c r="A13" s="17">
        <v>6.11</v>
      </c>
      <c r="B13" s="4" t="s">
        <v>152</v>
      </c>
      <c r="C13" s="76"/>
      <c r="D13" s="3"/>
      <c r="P13" s="6"/>
    </row>
    <row r="14" spans="1:16" ht="30" customHeight="1" x14ac:dyDescent="0.25">
      <c r="A14" s="17">
        <v>6.12</v>
      </c>
      <c r="B14" s="4" t="s">
        <v>153</v>
      </c>
      <c r="C14" s="76"/>
      <c r="D14" s="3"/>
    </row>
    <row r="15" spans="1:16" ht="30" customHeight="1" x14ac:dyDescent="0.25">
      <c r="A15" s="17">
        <v>6.13</v>
      </c>
      <c r="B15" s="4" t="s">
        <v>154</v>
      </c>
      <c r="C15" s="76"/>
      <c r="D15" s="3"/>
    </row>
    <row r="16" spans="1:16" ht="30" customHeight="1" x14ac:dyDescent="0.25">
      <c r="A16" s="17">
        <v>6.14</v>
      </c>
      <c r="B16" s="4" t="s">
        <v>155</v>
      </c>
      <c r="C16" s="76"/>
      <c r="D16" s="3"/>
    </row>
    <row r="17" spans="1:4" ht="18" customHeight="1" x14ac:dyDescent="0.25">
      <c r="A17" s="17"/>
      <c r="B17" s="53" t="s">
        <v>5</v>
      </c>
      <c r="C17" s="17">
        <f>SUM(C3:C16)</f>
        <v>0</v>
      </c>
      <c r="D17" s="3"/>
    </row>
  </sheetData>
  <dataValidations count="1">
    <dataValidation type="list" showInputMessage="1" showErrorMessage="1" errorTitle=" Invalid Score" error="You have entered a wrong score, Please check and re-enter " promptTitle="Criterion Score" prompt="Enter value between 0 - 3 " sqref="C3:C16">
      <formula1>$P$9:$P$12</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0"/>
  <sheetViews>
    <sheetView tabSelected="1" zoomScale="107" workbookViewId="0">
      <selection activeCell="I16" sqref="I16"/>
    </sheetView>
  </sheetViews>
  <sheetFormatPr defaultRowHeight="15" x14ac:dyDescent="0.25"/>
  <cols>
    <col min="1" max="1" width="4" customWidth="1"/>
    <col min="2" max="2" width="10.140625" customWidth="1"/>
    <col min="3" max="3" width="54.28515625" customWidth="1"/>
    <col min="4" max="4" width="17" customWidth="1"/>
    <col min="5" max="5" width="17" style="5" customWidth="1"/>
    <col min="6" max="6" width="17" style="38" customWidth="1"/>
    <col min="7" max="8" width="17" style="5" customWidth="1"/>
  </cols>
  <sheetData>
    <row r="1" spans="1:8" ht="15.75" x14ac:dyDescent="0.45">
      <c r="A1" s="10"/>
      <c r="B1" s="41" t="s">
        <v>40</v>
      </c>
      <c r="C1" s="13"/>
      <c r="E1"/>
      <c r="F1"/>
      <c r="G1"/>
    </row>
    <row r="2" spans="1:8" ht="15.75" x14ac:dyDescent="0.45">
      <c r="A2" s="10"/>
      <c r="B2" s="41" t="s">
        <v>41</v>
      </c>
      <c r="C2" s="13"/>
      <c r="E2"/>
      <c r="F2"/>
      <c r="G2"/>
    </row>
    <row r="3" spans="1:8" ht="15.75" x14ac:dyDescent="0.45">
      <c r="A3" s="10"/>
      <c r="B3" s="41" t="s">
        <v>42</v>
      </c>
      <c r="C3" s="13"/>
      <c r="E3"/>
      <c r="F3"/>
      <c r="G3"/>
    </row>
    <row r="5" spans="1:8" ht="39" customHeight="1" x14ac:dyDescent="0.5">
      <c r="B5" s="28" t="s">
        <v>4</v>
      </c>
      <c r="C5" s="28" t="s">
        <v>3</v>
      </c>
      <c r="D5" s="61" t="s">
        <v>55</v>
      </c>
      <c r="E5" s="29" t="s">
        <v>51</v>
      </c>
      <c r="F5" s="37" t="s">
        <v>52</v>
      </c>
      <c r="G5" s="29" t="s">
        <v>53</v>
      </c>
      <c r="H5" s="36" t="s">
        <v>54</v>
      </c>
    </row>
    <row r="6" spans="1:8" ht="18" customHeight="1" x14ac:dyDescent="0.5">
      <c r="B6" s="30">
        <v>1</v>
      </c>
      <c r="C6" s="31" t="s">
        <v>156</v>
      </c>
      <c r="D6" s="30">
        <v>150</v>
      </c>
      <c r="E6" s="32">
        <f>'Criterion 1'!C32</f>
        <v>0</v>
      </c>
      <c r="F6" s="32">
        <f>E6/(25*3)*D6</f>
        <v>0</v>
      </c>
      <c r="G6" s="33">
        <v>60</v>
      </c>
      <c r="H6" s="56" t="str">
        <f>IF(F6&gt;=G6,"Yes","No")</f>
        <v>No</v>
      </c>
    </row>
    <row r="7" spans="1:8" ht="18" customHeight="1" x14ac:dyDescent="0.5">
      <c r="B7" s="30">
        <v>2</v>
      </c>
      <c r="C7" s="31" t="s">
        <v>157</v>
      </c>
      <c r="D7" s="30">
        <v>100</v>
      </c>
      <c r="E7" s="33">
        <f>'Criterion 2'!C16</f>
        <v>0</v>
      </c>
      <c r="F7" s="32">
        <f>E7/(13*3)*100</f>
        <v>0</v>
      </c>
      <c r="G7" s="33">
        <v>40</v>
      </c>
      <c r="H7" s="56" t="str">
        <f t="shared" ref="H7:H11" si="0">IF(F7&gt;=G7,"Yes","No")</f>
        <v>No</v>
      </c>
    </row>
    <row r="8" spans="1:8" ht="18" customHeight="1" x14ac:dyDescent="0.5">
      <c r="B8" s="30">
        <v>3</v>
      </c>
      <c r="C8" s="31" t="s">
        <v>158</v>
      </c>
      <c r="D8" s="30">
        <v>250</v>
      </c>
      <c r="E8" s="33">
        <f>'Criterion 3'!C19</f>
        <v>0</v>
      </c>
      <c r="F8" s="32">
        <f>E8/(16*3)*150</f>
        <v>0</v>
      </c>
      <c r="G8" s="33">
        <v>100</v>
      </c>
      <c r="H8" s="56" t="str">
        <f t="shared" si="0"/>
        <v>No</v>
      </c>
    </row>
    <row r="9" spans="1:8" ht="18" customHeight="1" x14ac:dyDescent="0.5">
      <c r="B9" s="30">
        <v>4</v>
      </c>
      <c r="C9" s="31" t="s">
        <v>159</v>
      </c>
      <c r="D9" s="30">
        <v>150</v>
      </c>
      <c r="E9" s="33">
        <f>'Criterion 4'!C13</f>
        <v>0</v>
      </c>
      <c r="F9" s="32">
        <f>E9/(10*3)*150</f>
        <v>0</v>
      </c>
      <c r="G9" s="33">
        <v>60</v>
      </c>
      <c r="H9" s="56" t="str">
        <f t="shared" si="0"/>
        <v>No</v>
      </c>
    </row>
    <row r="10" spans="1:8" ht="18" customHeight="1" x14ac:dyDescent="0.5">
      <c r="B10" s="30">
        <v>5</v>
      </c>
      <c r="C10" s="31" t="s">
        <v>160</v>
      </c>
      <c r="D10" s="30">
        <v>200</v>
      </c>
      <c r="E10" s="33">
        <f>'Criterion 5'!C15</f>
        <v>0</v>
      </c>
      <c r="F10" s="32">
        <f>E10/(12*3)*150</f>
        <v>0</v>
      </c>
      <c r="G10" s="33">
        <v>80</v>
      </c>
      <c r="H10" s="56" t="str">
        <f t="shared" si="0"/>
        <v>No</v>
      </c>
    </row>
    <row r="11" spans="1:8" ht="18" customHeight="1" x14ac:dyDescent="0.5">
      <c r="B11" s="30">
        <v>6</v>
      </c>
      <c r="C11" s="31" t="s">
        <v>161</v>
      </c>
      <c r="D11" s="30">
        <v>150</v>
      </c>
      <c r="E11" s="33">
        <f>'Criterion 6'!C17</f>
        <v>0</v>
      </c>
      <c r="F11" s="32">
        <f>E11/(14*3)*100</f>
        <v>0</v>
      </c>
      <c r="G11" s="33">
        <v>60</v>
      </c>
      <c r="H11" s="56" t="str">
        <f t="shared" si="0"/>
        <v>No</v>
      </c>
    </row>
    <row r="12" spans="1:8" ht="18" customHeight="1" x14ac:dyDescent="0.5">
      <c r="B12" s="34"/>
      <c r="C12" s="34"/>
      <c r="D12" s="34"/>
      <c r="E12" s="33"/>
      <c r="F12" s="32"/>
      <c r="G12" s="33"/>
      <c r="H12" s="56"/>
    </row>
    <row r="13" spans="1:8" ht="18" customHeight="1" x14ac:dyDescent="0.5">
      <c r="B13" s="34"/>
      <c r="C13" s="57" t="s">
        <v>49</v>
      </c>
      <c r="D13" s="39">
        <f>SUM(D6:D11)</f>
        <v>1000</v>
      </c>
      <c r="E13" s="39">
        <f>SUM(E6:E11)</f>
        <v>0</v>
      </c>
      <c r="F13" s="39">
        <f>SUM(F6:F12)</f>
        <v>0</v>
      </c>
      <c r="G13" s="33"/>
      <c r="H13" s="56"/>
    </row>
    <row r="14" spans="1:8" ht="18" customHeight="1" x14ac:dyDescent="0.5">
      <c r="B14" s="34"/>
      <c r="C14" s="58" t="s">
        <v>50</v>
      </c>
      <c r="D14" s="60"/>
      <c r="E14" s="35"/>
      <c r="F14" s="59">
        <f>F13/10</f>
        <v>0</v>
      </c>
      <c r="G14" s="33"/>
      <c r="H14" s="56"/>
    </row>
    <row r="15" spans="1:8" ht="18" customHeight="1" x14ac:dyDescent="0.5">
      <c r="B15" s="34"/>
      <c r="C15" s="57" t="s">
        <v>6</v>
      </c>
      <c r="D15" s="34"/>
      <c r="E15" s="33"/>
      <c r="F15" s="32"/>
      <c r="G15" s="33"/>
      <c r="H15" s="56"/>
    </row>
    <row r="18" spans="2:8" ht="15.75" x14ac:dyDescent="0.5">
      <c r="B18" s="40" t="s">
        <v>39</v>
      </c>
    </row>
    <row r="19" spans="2:8" ht="33.75" customHeight="1" x14ac:dyDescent="0.25">
      <c r="C19" s="65" t="s">
        <v>64</v>
      </c>
      <c r="D19" s="73" t="s">
        <v>60</v>
      </c>
      <c r="E19" s="66" t="s">
        <v>23</v>
      </c>
      <c r="G19" s="83" t="s">
        <v>65</v>
      </c>
      <c r="H19" s="83"/>
    </row>
    <row r="20" spans="2:8" ht="16.5" customHeight="1" x14ac:dyDescent="0.25">
      <c r="C20" s="82" t="s">
        <v>24</v>
      </c>
      <c r="D20" s="67" t="s">
        <v>30</v>
      </c>
      <c r="E20" s="68" t="s">
        <v>25</v>
      </c>
      <c r="G20" s="74" t="s">
        <v>25</v>
      </c>
      <c r="H20" s="74" t="s">
        <v>35</v>
      </c>
    </row>
    <row r="21" spans="2:8" ht="16.5" customHeight="1" x14ac:dyDescent="0.25">
      <c r="C21" s="82"/>
      <c r="D21" s="68" t="s">
        <v>29</v>
      </c>
      <c r="E21" s="68" t="s">
        <v>26</v>
      </c>
      <c r="G21" s="74" t="s">
        <v>26</v>
      </c>
      <c r="H21" s="74" t="s">
        <v>36</v>
      </c>
    </row>
    <row r="22" spans="2:8" ht="16.5" customHeight="1" x14ac:dyDescent="0.25">
      <c r="C22" s="82"/>
      <c r="D22" s="68" t="s">
        <v>31</v>
      </c>
      <c r="E22" s="68" t="s">
        <v>27</v>
      </c>
      <c r="G22" s="74" t="s">
        <v>27</v>
      </c>
      <c r="H22" s="74" t="s">
        <v>37</v>
      </c>
    </row>
    <row r="23" spans="2:8" ht="16.5" customHeight="1" x14ac:dyDescent="0.25">
      <c r="C23" s="82"/>
      <c r="D23" s="68" t="s">
        <v>61</v>
      </c>
      <c r="E23" s="68" t="s">
        <v>28</v>
      </c>
      <c r="G23" s="74" t="s">
        <v>28</v>
      </c>
      <c r="H23" s="74" t="s">
        <v>38</v>
      </c>
    </row>
    <row r="24" spans="2:8" ht="16.5" customHeight="1" x14ac:dyDescent="0.25">
      <c r="C24" s="80" t="s">
        <v>32</v>
      </c>
      <c r="D24" s="69" t="s">
        <v>62</v>
      </c>
      <c r="E24" s="69" t="s">
        <v>26</v>
      </c>
    </row>
    <row r="25" spans="2:8" ht="16.5" customHeight="1" x14ac:dyDescent="0.25">
      <c r="C25" s="80"/>
      <c r="D25" s="69" t="s">
        <v>31</v>
      </c>
      <c r="E25" s="69" t="s">
        <v>27</v>
      </c>
    </row>
    <row r="26" spans="2:8" ht="16.5" customHeight="1" x14ac:dyDescent="0.25">
      <c r="C26" s="80"/>
      <c r="D26" s="69" t="s">
        <v>61</v>
      </c>
      <c r="E26" s="69" t="s">
        <v>28</v>
      </c>
    </row>
    <row r="27" spans="2:8" ht="16.5" customHeight="1" x14ac:dyDescent="0.25">
      <c r="C27" s="81" t="s">
        <v>33</v>
      </c>
      <c r="D27" s="70" t="s">
        <v>63</v>
      </c>
      <c r="E27" s="70" t="s">
        <v>27</v>
      </c>
    </row>
    <row r="28" spans="2:8" ht="16.5" customHeight="1" x14ac:dyDescent="0.25">
      <c r="C28" s="81"/>
      <c r="D28" s="70" t="s">
        <v>61</v>
      </c>
      <c r="E28" s="70" t="s">
        <v>28</v>
      </c>
    </row>
    <row r="29" spans="2:8" ht="16.5" customHeight="1" x14ac:dyDescent="0.25">
      <c r="C29" s="71" t="s">
        <v>34</v>
      </c>
      <c r="D29" s="72" t="s">
        <v>61</v>
      </c>
      <c r="E29" s="72" t="s">
        <v>28</v>
      </c>
    </row>
    <row r="30" spans="2:8" x14ac:dyDescent="0.25">
      <c r="D30" s="64"/>
    </row>
  </sheetData>
  <sheetProtection password="CDF6" sheet="1" objects="1" scenarios="1"/>
  <mergeCells count="4">
    <mergeCell ref="C24:C26"/>
    <mergeCell ref="C27:C28"/>
    <mergeCell ref="C20:C23"/>
    <mergeCell ref="G19:H19"/>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Criterion 1</vt:lpstr>
      <vt:lpstr>Criterion 2</vt:lpstr>
      <vt:lpstr>Criterion 3</vt:lpstr>
      <vt:lpstr>Criterion 4</vt:lpstr>
      <vt:lpstr>Criterion 5</vt:lpstr>
      <vt:lpstr>Criterion 6</vt:lpstr>
      <vt:lpstr>Summary Scores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Nilanthi de Silva</dc:creator>
  <cp:lastModifiedBy>JANAKA</cp:lastModifiedBy>
  <cp:lastPrinted>2019-04-30T03:13:50Z</cp:lastPrinted>
  <dcterms:created xsi:type="dcterms:W3CDTF">2019-04-24T15:42:04Z</dcterms:created>
  <dcterms:modified xsi:type="dcterms:W3CDTF">2022-01-11T08:02:52Z</dcterms:modified>
</cp:coreProperties>
</file>